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3"/>
  </bookViews>
  <sheets>
    <sheet name="ADCSpectrum_hist" sheetId="1" r:id="rId1"/>
    <sheet name="ChargeReso_hist" sheetId="2" r:id="rId2"/>
    <sheet name="PVRatio_hist" sheetId="3" r:id="rId3"/>
    <sheet name="ADC" sheetId="4" r:id="rId4"/>
    <sheet name="NoiseRate" sheetId="5" r:id="rId5"/>
    <sheet name="Waveform" sheetId="6" r:id="rId6"/>
  </sheets>
  <definedNames>
    <definedName name="__">'Waveform'!$A$7:$A$26</definedName>
  </definedNames>
  <calcPr fullCalcOnLoad="1"/>
</workbook>
</file>

<file path=xl/sharedStrings.xml><?xml version="1.0" encoding="utf-8"?>
<sst xmlns="http://schemas.openxmlformats.org/spreadsheetml/2006/main" count="97" uniqueCount="97">
  <si>
    <t>Modelturm</t>
  </si>
  <si>
    <t>HV</t>
  </si>
  <si>
    <t>Gain</t>
  </si>
  <si>
    <t>Error</t>
  </si>
  <si>
    <t>ChargeRes</t>
  </si>
  <si>
    <t>Error</t>
  </si>
  <si>
    <t>Peak</t>
  </si>
  <si>
    <t>Valley</t>
  </si>
  <si>
    <t>PVRatio</t>
  </si>
  <si>
    <t>qtau</t>
  </si>
  <si>
    <t>q0</t>
  </si>
  <si>
    <t>qtau/q0</t>
  </si>
  <si>
    <t>pe</t>
  </si>
  <si>
    <t>pe_error</t>
  </si>
  <si>
    <t>TA0968</t>
  </si>
  <si>
    <t>TA0968</t>
  </si>
  <si>
    <t>TA0968</t>
  </si>
  <si>
    <t>TA0968</t>
  </si>
  <si>
    <t>TA0968</t>
  </si>
  <si>
    <t>TA0969</t>
  </si>
  <si>
    <t>TA0969</t>
  </si>
  <si>
    <t>TA0969</t>
  </si>
  <si>
    <t>TA0969</t>
  </si>
  <si>
    <t>TA0969</t>
  </si>
  <si>
    <t>TA0970</t>
  </si>
  <si>
    <t>TA0970</t>
  </si>
  <si>
    <t>TA0970</t>
  </si>
  <si>
    <t>TA0970</t>
  </si>
  <si>
    <t>TA0970</t>
  </si>
  <si>
    <t>TA0971</t>
  </si>
  <si>
    <t>TA0971</t>
  </si>
  <si>
    <t>TA0971</t>
  </si>
  <si>
    <t>TA0971</t>
  </si>
  <si>
    <t>TA0971</t>
  </si>
  <si>
    <t>TA0972</t>
  </si>
  <si>
    <t>TA0972</t>
  </si>
  <si>
    <t>TA0972</t>
  </si>
  <si>
    <t>TA0972</t>
  </si>
  <si>
    <t>TA0972</t>
  </si>
  <si>
    <t>TA0973</t>
  </si>
  <si>
    <t>TA0973</t>
  </si>
  <si>
    <t>TA0973</t>
  </si>
  <si>
    <t>TA0973</t>
  </si>
  <si>
    <t>TA0973</t>
  </si>
  <si>
    <t>TA0999</t>
  </si>
  <si>
    <t>TA0999</t>
  </si>
  <si>
    <t>TA0999</t>
  </si>
  <si>
    <t>TA0999</t>
  </si>
  <si>
    <t>TA0999</t>
  </si>
  <si>
    <t>TA1000</t>
  </si>
  <si>
    <t>TA1000</t>
  </si>
  <si>
    <t>TA1000</t>
  </si>
  <si>
    <t>TA1000</t>
  </si>
  <si>
    <t>TA1000</t>
  </si>
  <si>
    <t>TA1001</t>
  </si>
  <si>
    <t>TA1001</t>
  </si>
  <si>
    <t>TA1001</t>
  </si>
  <si>
    <t>TA1001</t>
  </si>
  <si>
    <t>TA1001</t>
  </si>
  <si>
    <t>TA1002</t>
  </si>
  <si>
    <t>TA1002</t>
  </si>
  <si>
    <t>TA1002</t>
  </si>
  <si>
    <t>TA1002</t>
  </si>
  <si>
    <t>TA1002</t>
  </si>
  <si>
    <t>PMT_name</t>
  </si>
  <si>
    <t>100ns</t>
  </si>
  <si>
    <t>500ns</t>
  </si>
  <si>
    <t>800ns</t>
  </si>
  <si>
    <t>1us</t>
  </si>
  <si>
    <t>3us</t>
  </si>
  <si>
    <t>5us</t>
  </si>
  <si>
    <t>8us</t>
  </si>
  <si>
    <t>10us</t>
  </si>
  <si>
    <t>TA0968</t>
  </si>
  <si>
    <t>TA0969</t>
  </si>
  <si>
    <t>TA0970</t>
  </si>
  <si>
    <t>TA0971</t>
  </si>
  <si>
    <t>TA0972</t>
  </si>
  <si>
    <t>TA0973</t>
  </si>
  <si>
    <t>TA0999</t>
  </si>
  <si>
    <t>TA1000</t>
  </si>
  <si>
    <t>TA1001</t>
  </si>
  <si>
    <t>TA1002</t>
  </si>
  <si>
    <t>PMT_name</t>
  </si>
  <si>
    <t xml:space="preserve"> HV </t>
  </si>
  <si>
    <t>sigma_peak</t>
  </si>
  <si>
    <t>sigma_sigma</t>
  </si>
  <si>
    <t>TA0968</t>
  </si>
  <si>
    <t>TA0969</t>
  </si>
  <si>
    <t>TA0970</t>
  </si>
  <si>
    <t>TA0971</t>
  </si>
  <si>
    <t>TA0972</t>
  </si>
  <si>
    <t>TA0973</t>
  </si>
  <si>
    <t>TA0999</t>
  </si>
  <si>
    <t>TA1000</t>
  </si>
  <si>
    <t>TA1001</t>
  </si>
  <si>
    <t>TA1002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</si>
</sst>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\-#,##0\ &quot;\&quot;"/>
    <numFmt numFmtId="177" formatCode="#,##0\ &quot;\&quot;;[Red]\-#,##0\ &quot;\&quot;"/>
    <numFmt numFmtId="178" formatCode="#,##0.00\ &quot;\&quot;;\-#,##0.00\ &quot;\&quot;"/>
    <numFmt numFmtId="179" formatCode="#,##0.00\ &quot;\&quot;;[Red]\-#,##0.00\ &quot;\&quot;"/>
    <numFmt numFmtId="180" formatCode="_-* #,##0\ &quot;\&quot;_-;\-* #,##0\ &quot;\&quot;_-;_-* &quot;-&quot;\ &quot;\&quot;_-;_-@_-"/>
    <numFmt numFmtId="181" formatCode="_-* #,##0\ _¥_-;\-* #,##0\ _¥_-;_-* &quot;-&quot;\ _¥_-;_-@_-"/>
    <numFmt numFmtId="182" formatCode="_-* #,##0.00\ &quot;\&quot;_-;\-* #,##0.00\ &quot;\&quot;_-;_-* &quot;-&quot;??\ &quot;\&quot;_-;_-@_-"/>
    <numFmt numFmtId="183" formatCode="_-* #,##0.00\ _¥_-;\-* #,##0.00\ _¥_-;_-* &quot;-&quot;??\ _¥_-;_-@_-"/>
    <numFmt numFmtId="184" formatCode="0.00_);[Red]\(0.00\)"/>
    <numFmt numFmtId="185" formatCode="0.00_ "/>
    <numFmt numFmtId="186" formatCode="[&lt;=999]000;[&lt;=99999]000\-00;000\-00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Luxi Sans"/>
      <family val="2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0"/>
    </font>
    <font>
      <b/>
      <sz val="16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1" fontId="1" fillId="0" borderId="0" xfId="0" applyNumberFormat="1" applyFont="1" applyFill="1" applyBorder="1" applyAlignment="1">
      <alignment wrapText="1"/>
    </xf>
    <xf numFmtId="185" fontId="1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1" fontId="1" fillId="0" borderId="2" xfId="0" applyNumberFormat="1" applyFont="1" applyFill="1" applyBorder="1" applyAlignment="1">
      <alignment/>
    </xf>
    <xf numFmtId="184" fontId="1" fillId="0" borderId="2" xfId="0" applyNumberFormat="1" applyFont="1" applyFill="1" applyBorder="1" applyAlignment="1">
      <alignment wrapText="1"/>
    </xf>
    <xf numFmtId="184" fontId="1" fillId="0" borderId="2" xfId="0" applyNumberFormat="1" applyFont="1" applyFill="1" applyBorder="1" applyAlignment="1">
      <alignment/>
    </xf>
    <xf numFmtId="11" fontId="1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11" fontId="1" fillId="0" borderId="0" xfId="0" applyNumberFormat="1" applyFont="1" applyFill="1" applyBorder="1" applyAlignment="1">
      <alignment/>
    </xf>
    <xf numFmtId="184" fontId="1" fillId="0" borderId="0" xfId="0" applyNumberFormat="1" applyFont="1" applyFill="1" applyBorder="1" applyAlignment="1">
      <alignment wrapText="1"/>
    </xf>
    <xf numFmtId="184" fontId="1" fillId="0" borderId="0" xfId="0" applyNumberFormat="1" applyFont="1" applyFill="1" applyBorder="1" applyAlignment="1">
      <alignment/>
    </xf>
    <xf numFmtId="11" fontId="1" fillId="0" borderId="5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11" fontId="1" fillId="0" borderId="7" xfId="0" applyNumberFormat="1" applyFont="1" applyFill="1" applyBorder="1" applyAlignment="1">
      <alignment/>
    </xf>
    <xf numFmtId="184" fontId="1" fillId="0" borderId="7" xfId="0" applyNumberFormat="1" applyFont="1" applyFill="1" applyBorder="1" applyAlignment="1">
      <alignment wrapText="1"/>
    </xf>
    <xf numFmtId="11" fontId="1" fillId="0" borderId="8" xfId="0" applyNumberFormat="1" applyFont="1" applyFill="1" applyBorder="1" applyAlignment="1">
      <alignment/>
    </xf>
    <xf numFmtId="0" fontId="1" fillId="0" borderId="7" xfId="0" applyFont="1" applyFill="1" applyBorder="1" applyAlignment="1">
      <alignment wrapText="1"/>
    </xf>
    <xf numFmtId="184" fontId="1" fillId="0" borderId="7" xfId="0" applyNumberFormat="1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11" fontId="1" fillId="0" borderId="0" xfId="0" applyNumberFormat="1" applyFont="1" applyFill="1" applyBorder="1" applyAlignment="1">
      <alignment/>
    </xf>
    <xf numFmtId="184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1675"/>
          <c:w val="0.87575"/>
          <c:h val="0.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ADC!$A$2</c:f>
              <c:strCache>
                <c:ptCount val="1"/>
                <c:pt idx="0">
                  <c:v>TA0968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ADC!$B$2:$B$6</c:f>
              <c:numCache>
                <c:ptCount val="5"/>
                <c:pt idx="0">
                  <c:v>1485</c:v>
                </c:pt>
                <c:pt idx="1">
                  <c:v>1690</c:v>
                </c:pt>
                <c:pt idx="2">
                  <c:v>1790</c:v>
                </c:pt>
                <c:pt idx="3">
                  <c:v>1890</c:v>
                </c:pt>
                <c:pt idx="4">
                  <c:v>1990</c:v>
                </c:pt>
              </c:numCache>
            </c:numRef>
          </c:xVal>
          <c:yVal>
            <c:numRef>
              <c:f>ADC!$C$2:$C$6</c:f>
              <c:numCache>
                <c:ptCount val="5"/>
                <c:pt idx="0">
                  <c:v>11541800</c:v>
                </c:pt>
                <c:pt idx="1">
                  <c:v>30342300</c:v>
                </c:pt>
                <c:pt idx="2">
                  <c:v>49941300</c:v>
                </c:pt>
                <c:pt idx="3">
                  <c:v>71600900</c:v>
                </c:pt>
                <c:pt idx="4">
                  <c:v>100864000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ADC!$A$7</c:f>
              <c:strCache>
                <c:ptCount val="1"/>
                <c:pt idx="0">
                  <c:v>TA0969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ADC!$B$7:$B$11</c:f>
              <c:numCache>
                <c:ptCount val="5"/>
                <c:pt idx="0">
                  <c:v>1415</c:v>
                </c:pt>
                <c:pt idx="1">
                  <c:v>1620</c:v>
                </c:pt>
                <c:pt idx="2">
                  <c:v>1720</c:v>
                </c:pt>
                <c:pt idx="3">
                  <c:v>1820</c:v>
                </c:pt>
                <c:pt idx="4">
                  <c:v>1920</c:v>
                </c:pt>
              </c:numCache>
            </c:numRef>
          </c:xVal>
          <c:yVal>
            <c:numRef>
              <c:f>ADC!$C$7:$C$11</c:f>
              <c:numCache>
                <c:ptCount val="5"/>
                <c:pt idx="0">
                  <c:v>10599800</c:v>
                </c:pt>
                <c:pt idx="1">
                  <c:v>29746000</c:v>
                </c:pt>
                <c:pt idx="2">
                  <c:v>50669900</c:v>
                </c:pt>
                <c:pt idx="3">
                  <c:v>72599600</c:v>
                </c:pt>
                <c:pt idx="4">
                  <c:v>104246000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ADC!$A$12</c:f>
              <c:strCache>
                <c:ptCount val="1"/>
                <c:pt idx="0">
                  <c:v>TA0970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ADC!$B$12:$B$16</c:f>
              <c:numCache>
                <c:ptCount val="5"/>
                <c:pt idx="0">
                  <c:v>1400</c:v>
                </c:pt>
                <c:pt idx="1">
                  <c:v>1575</c:v>
                </c:pt>
                <c:pt idx="2">
                  <c:v>1675</c:v>
                </c:pt>
                <c:pt idx="3">
                  <c:v>1775</c:v>
                </c:pt>
                <c:pt idx="4">
                  <c:v>1875</c:v>
                </c:pt>
              </c:numCache>
            </c:numRef>
          </c:xVal>
          <c:yVal>
            <c:numRef>
              <c:f>ADC!$C$12:$C$16</c:f>
              <c:numCache>
                <c:ptCount val="5"/>
                <c:pt idx="0">
                  <c:v>10154200</c:v>
                </c:pt>
                <c:pt idx="1">
                  <c:v>28020800</c:v>
                </c:pt>
                <c:pt idx="2">
                  <c:v>49590700</c:v>
                </c:pt>
                <c:pt idx="3">
                  <c:v>74832500</c:v>
                </c:pt>
                <c:pt idx="4">
                  <c:v>111418000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ADC!$A$17</c:f>
              <c:strCache>
                <c:ptCount val="1"/>
                <c:pt idx="0">
                  <c:v>TA0971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ADC!$B$17:$B$21</c:f>
              <c:numCache>
                <c:ptCount val="5"/>
                <c:pt idx="0">
                  <c:v>1430</c:v>
                </c:pt>
                <c:pt idx="1">
                  <c:v>1645</c:v>
                </c:pt>
                <c:pt idx="2">
                  <c:v>1745</c:v>
                </c:pt>
                <c:pt idx="3">
                  <c:v>1845</c:v>
                </c:pt>
                <c:pt idx="4">
                  <c:v>1945</c:v>
                </c:pt>
              </c:numCache>
            </c:numRef>
          </c:xVal>
          <c:yVal>
            <c:numRef>
              <c:f>ADC!$C$17:$C$21</c:f>
              <c:numCache>
                <c:ptCount val="5"/>
                <c:pt idx="0">
                  <c:v>10677900</c:v>
                </c:pt>
                <c:pt idx="1">
                  <c:v>30592800.000000004</c:v>
                </c:pt>
                <c:pt idx="2">
                  <c:v>49810700</c:v>
                </c:pt>
                <c:pt idx="3">
                  <c:v>70573700</c:v>
                </c:pt>
                <c:pt idx="4">
                  <c:v>102834000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ADC!$A$23</c:f>
              <c:strCache>
                <c:ptCount val="1"/>
                <c:pt idx="0">
                  <c:v>TA0972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ADC!$B$22:$B$26</c:f>
              <c:numCache>
                <c:ptCount val="5"/>
                <c:pt idx="0">
                  <c:v>1390</c:v>
                </c:pt>
                <c:pt idx="1">
                  <c:v>1590</c:v>
                </c:pt>
                <c:pt idx="2">
                  <c:v>1690</c:v>
                </c:pt>
                <c:pt idx="3">
                  <c:v>1790</c:v>
                </c:pt>
                <c:pt idx="4">
                  <c:v>1890</c:v>
                </c:pt>
              </c:numCache>
            </c:numRef>
          </c:xVal>
          <c:yVal>
            <c:numRef>
              <c:f>ADC!$C$22:$C$26</c:f>
              <c:numCache>
                <c:ptCount val="5"/>
                <c:pt idx="0">
                  <c:v>10651100</c:v>
                </c:pt>
                <c:pt idx="1">
                  <c:v>28183500</c:v>
                </c:pt>
                <c:pt idx="2">
                  <c:v>49014100</c:v>
                </c:pt>
                <c:pt idx="3">
                  <c:v>72357800</c:v>
                </c:pt>
                <c:pt idx="4">
                  <c:v>102660000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ADC!$A$27</c:f>
              <c:strCache>
                <c:ptCount val="1"/>
                <c:pt idx="0">
                  <c:v>TA0973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ADC!$B$27:$B$31</c:f>
              <c:numCache>
                <c:ptCount val="5"/>
                <c:pt idx="0">
                  <c:v>1520</c:v>
                </c:pt>
                <c:pt idx="1">
                  <c:v>1640</c:v>
                </c:pt>
                <c:pt idx="2">
                  <c:v>1740</c:v>
                </c:pt>
                <c:pt idx="3">
                  <c:v>1840</c:v>
                </c:pt>
                <c:pt idx="4">
                  <c:v>1940</c:v>
                </c:pt>
              </c:numCache>
            </c:numRef>
          </c:xVal>
          <c:yVal>
            <c:numRef>
              <c:f>ADC!$C$27:$C$31</c:f>
              <c:numCache>
                <c:ptCount val="5"/>
                <c:pt idx="0">
                  <c:v>10484900</c:v>
                </c:pt>
                <c:pt idx="1">
                  <c:v>31348500</c:v>
                </c:pt>
                <c:pt idx="2">
                  <c:v>50308200</c:v>
                </c:pt>
                <c:pt idx="3">
                  <c:v>71591500</c:v>
                </c:pt>
                <c:pt idx="4">
                  <c:v>100638999.99999999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ADC!$A$32</c:f>
              <c:strCache>
                <c:ptCount val="1"/>
                <c:pt idx="0">
                  <c:v>TA0999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solidFill>
                <a:srgbClr val="CCFFFF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ADC!$B$32:$B$36</c:f>
              <c:numCache>
                <c:ptCount val="5"/>
                <c:pt idx="0">
                  <c:v>1310</c:v>
                </c:pt>
                <c:pt idx="1">
                  <c:v>1495</c:v>
                </c:pt>
                <c:pt idx="2">
                  <c:v>1595</c:v>
                </c:pt>
                <c:pt idx="3">
                  <c:v>1695</c:v>
                </c:pt>
                <c:pt idx="4">
                  <c:v>1795</c:v>
                </c:pt>
              </c:numCache>
            </c:numRef>
          </c:xVal>
          <c:yVal>
            <c:numRef>
              <c:f>ADC!$C$32:$C$36</c:f>
              <c:numCache>
                <c:ptCount val="5"/>
                <c:pt idx="0">
                  <c:v>10461900</c:v>
                </c:pt>
                <c:pt idx="1">
                  <c:v>29145900</c:v>
                </c:pt>
                <c:pt idx="2">
                  <c:v>50431700</c:v>
                </c:pt>
                <c:pt idx="3">
                  <c:v>75017200</c:v>
                </c:pt>
                <c:pt idx="4">
                  <c:v>111565000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ADC!$A$38</c:f>
              <c:strCache>
                <c:ptCount val="1"/>
                <c:pt idx="0">
                  <c:v>TA1000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ADC!$B$42:$B$46</c:f>
              <c:numCache>
                <c:ptCount val="5"/>
                <c:pt idx="0">
                  <c:v>1280</c:v>
                </c:pt>
                <c:pt idx="1">
                  <c:v>1445</c:v>
                </c:pt>
                <c:pt idx="2">
                  <c:v>1545</c:v>
                </c:pt>
                <c:pt idx="3">
                  <c:v>1645</c:v>
                </c:pt>
                <c:pt idx="4">
                  <c:v>1745</c:v>
                </c:pt>
              </c:numCache>
            </c:numRef>
          </c:xVal>
          <c:yVal>
            <c:numRef>
              <c:f>ADC!$C$42:$C$46</c:f>
              <c:numCache>
                <c:ptCount val="5"/>
                <c:pt idx="0">
                  <c:v>10623100</c:v>
                </c:pt>
                <c:pt idx="1">
                  <c:v>28437200.000000004</c:v>
                </c:pt>
                <c:pt idx="2">
                  <c:v>50350000</c:v>
                </c:pt>
                <c:pt idx="3">
                  <c:v>75071800</c:v>
                </c:pt>
                <c:pt idx="4">
                  <c:v>111864999.99999999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ADC!$A$43</c:f>
              <c:strCache>
                <c:ptCount val="1"/>
                <c:pt idx="0">
                  <c:v>TA1001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2"/>
            <c:spPr>
              <a:solidFill>
                <a:srgbClr val="33CCCC"/>
              </a:solidFill>
              <a:ln>
                <a:solidFill>
                  <a:srgbClr val="00B8FF"/>
                </a:solidFill>
              </a:ln>
            </c:spPr>
          </c:marker>
          <c:xVal>
            <c:numRef>
              <c:f>ADC!$B$42:$B$46</c:f>
              <c:numCache>
                <c:ptCount val="5"/>
                <c:pt idx="0">
                  <c:v>1280</c:v>
                </c:pt>
                <c:pt idx="1">
                  <c:v>1445</c:v>
                </c:pt>
                <c:pt idx="2">
                  <c:v>1545</c:v>
                </c:pt>
                <c:pt idx="3">
                  <c:v>1645</c:v>
                </c:pt>
                <c:pt idx="4">
                  <c:v>1745</c:v>
                </c:pt>
              </c:numCache>
            </c:numRef>
          </c:xVal>
          <c:yVal>
            <c:numRef>
              <c:f>ADC!$C$42:$C$46</c:f>
              <c:numCache>
                <c:ptCount val="5"/>
                <c:pt idx="0">
                  <c:v>10623100</c:v>
                </c:pt>
                <c:pt idx="1">
                  <c:v>28437200.000000004</c:v>
                </c:pt>
                <c:pt idx="2">
                  <c:v>50350000</c:v>
                </c:pt>
                <c:pt idx="3">
                  <c:v>75071800</c:v>
                </c:pt>
                <c:pt idx="4">
                  <c:v>111864999.99999999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ADC!$A$47</c:f>
              <c:strCache>
                <c:ptCount val="1"/>
                <c:pt idx="0">
                  <c:v>TA1002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ADC!$B$47:$B$51</c:f>
              <c:numCache>
                <c:ptCount val="5"/>
                <c:pt idx="0">
                  <c:v>1480</c:v>
                </c:pt>
                <c:pt idx="1">
                  <c:v>1720</c:v>
                </c:pt>
                <c:pt idx="2">
                  <c:v>1820</c:v>
                </c:pt>
                <c:pt idx="3">
                  <c:v>1920</c:v>
                </c:pt>
                <c:pt idx="4">
                  <c:v>2020</c:v>
                </c:pt>
              </c:numCache>
            </c:numRef>
          </c:xVal>
          <c:yVal>
            <c:numRef>
              <c:f>ADC!$C$47:$C$51</c:f>
              <c:numCache>
                <c:ptCount val="5"/>
                <c:pt idx="0">
                  <c:v>10048900</c:v>
                </c:pt>
                <c:pt idx="1">
                  <c:v>31877200</c:v>
                </c:pt>
                <c:pt idx="2">
                  <c:v>50066100</c:v>
                </c:pt>
                <c:pt idx="3">
                  <c:v>68381900</c:v>
                </c:pt>
                <c:pt idx="4">
                  <c:v>96098200.00000001</c:v>
                </c:pt>
              </c:numCache>
            </c:numRef>
          </c:yVal>
          <c:smooth val="0"/>
        </c:ser>
        <c:axId val="24188552"/>
        <c:axId val="16370377"/>
      </c:scatterChart>
      <c:valAx>
        <c:axId val="24188552"/>
        <c:scaling>
          <c:orientation val="minMax"/>
          <c:min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HV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370377"/>
        <c:crosses val="autoZero"/>
        <c:crossBetween val="midCat"/>
        <c:dispUnits/>
      </c:valAx>
      <c:valAx>
        <c:axId val="16370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Gain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1885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675"/>
          <c:w val="0.866"/>
          <c:h val="0.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ADC!$A$2</c:f>
              <c:strCache>
                <c:ptCount val="1"/>
                <c:pt idx="0">
                  <c:v>TA0968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ADC!$B$2:$B$6</c:f>
              <c:numCache>
                <c:ptCount val="5"/>
                <c:pt idx="0">
                  <c:v>1485</c:v>
                </c:pt>
                <c:pt idx="1">
                  <c:v>1690</c:v>
                </c:pt>
                <c:pt idx="2">
                  <c:v>1790</c:v>
                </c:pt>
                <c:pt idx="3">
                  <c:v>1890</c:v>
                </c:pt>
                <c:pt idx="4">
                  <c:v>1990</c:v>
                </c:pt>
              </c:numCache>
            </c:numRef>
          </c:xVal>
          <c:yVal>
            <c:numRef>
              <c:f>ADC!$E$2:$E$6</c:f>
              <c:numCache>
                <c:ptCount val="5"/>
                <c:pt idx="0">
                  <c:v>0.44654499999999997</c:v>
                </c:pt>
                <c:pt idx="1">
                  <c:v>0.464777</c:v>
                </c:pt>
                <c:pt idx="2">
                  <c:v>0.356721</c:v>
                </c:pt>
                <c:pt idx="3">
                  <c:v>0.356492</c:v>
                </c:pt>
                <c:pt idx="4">
                  <c:v>0.373822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ADC!$A$7</c:f>
              <c:strCache>
                <c:ptCount val="1"/>
                <c:pt idx="0">
                  <c:v>TA0969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ADC!$B$7:$B$11</c:f>
              <c:numCache>
                <c:ptCount val="5"/>
                <c:pt idx="0">
                  <c:v>1415</c:v>
                </c:pt>
                <c:pt idx="1">
                  <c:v>1620</c:v>
                </c:pt>
                <c:pt idx="2">
                  <c:v>1720</c:v>
                </c:pt>
                <c:pt idx="3">
                  <c:v>1820</c:v>
                </c:pt>
                <c:pt idx="4">
                  <c:v>1920</c:v>
                </c:pt>
              </c:numCache>
            </c:numRef>
          </c:xVal>
          <c:yVal>
            <c:numRef>
              <c:f>ADC!$E$7:$E$11</c:f>
              <c:numCache>
                <c:ptCount val="5"/>
                <c:pt idx="0">
                  <c:v>0.409879</c:v>
                </c:pt>
                <c:pt idx="1">
                  <c:v>0.42428499999999997</c:v>
                </c:pt>
                <c:pt idx="2">
                  <c:v>0.24304399999999998</c:v>
                </c:pt>
                <c:pt idx="3">
                  <c:v>0.32645399999999997</c:v>
                </c:pt>
                <c:pt idx="4">
                  <c:v>0.343613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ADC!$A$12</c:f>
              <c:strCache>
                <c:ptCount val="1"/>
                <c:pt idx="0">
                  <c:v>TA0970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ADC!$B$12:$B$16</c:f>
              <c:numCache>
                <c:ptCount val="5"/>
                <c:pt idx="0">
                  <c:v>1400</c:v>
                </c:pt>
                <c:pt idx="1">
                  <c:v>1575</c:v>
                </c:pt>
                <c:pt idx="2">
                  <c:v>1675</c:v>
                </c:pt>
                <c:pt idx="3">
                  <c:v>1775</c:v>
                </c:pt>
                <c:pt idx="4">
                  <c:v>1875</c:v>
                </c:pt>
              </c:numCache>
            </c:numRef>
          </c:xVal>
          <c:yVal>
            <c:numRef>
              <c:f>ADC!$E$12:$E$16</c:f>
              <c:numCache>
                <c:ptCount val="5"/>
                <c:pt idx="0">
                  <c:v>0.38859699999999997</c:v>
                </c:pt>
                <c:pt idx="1">
                  <c:v>0.376175</c:v>
                </c:pt>
                <c:pt idx="2">
                  <c:v>0.26853499999999997</c:v>
                </c:pt>
                <c:pt idx="3">
                  <c:v>0.271988</c:v>
                </c:pt>
                <c:pt idx="4">
                  <c:v>0.27053099999999997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ADC!$A$17</c:f>
              <c:strCache>
                <c:ptCount val="1"/>
                <c:pt idx="0">
                  <c:v>TA0971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ADC!$B$17:$B$21</c:f>
              <c:numCache>
                <c:ptCount val="5"/>
                <c:pt idx="0">
                  <c:v>1430</c:v>
                </c:pt>
                <c:pt idx="1">
                  <c:v>1645</c:v>
                </c:pt>
                <c:pt idx="2">
                  <c:v>1745</c:v>
                </c:pt>
                <c:pt idx="3">
                  <c:v>1845</c:v>
                </c:pt>
                <c:pt idx="4">
                  <c:v>1945</c:v>
                </c:pt>
              </c:numCache>
            </c:numRef>
          </c:xVal>
          <c:yVal>
            <c:numRef>
              <c:f>ADC!$E$17:$E$21</c:f>
              <c:numCache>
                <c:ptCount val="5"/>
                <c:pt idx="0">
                  <c:v>0.313577</c:v>
                </c:pt>
                <c:pt idx="1">
                  <c:v>0.334725</c:v>
                </c:pt>
                <c:pt idx="2">
                  <c:v>0.258424</c:v>
                </c:pt>
                <c:pt idx="3">
                  <c:v>0.28257699999999997</c:v>
                </c:pt>
                <c:pt idx="4">
                  <c:v>0.274613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ADC!$A$22</c:f>
              <c:strCache>
                <c:ptCount val="1"/>
                <c:pt idx="0">
                  <c:v>TA0972</c:v>
                </c:pt>
              </c:strCache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ADC!$B$22:$B$26</c:f>
              <c:numCache>
                <c:ptCount val="5"/>
                <c:pt idx="0">
                  <c:v>1390</c:v>
                </c:pt>
                <c:pt idx="1">
                  <c:v>1590</c:v>
                </c:pt>
                <c:pt idx="2">
                  <c:v>1690</c:v>
                </c:pt>
                <c:pt idx="3">
                  <c:v>1790</c:v>
                </c:pt>
                <c:pt idx="4">
                  <c:v>1890</c:v>
                </c:pt>
              </c:numCache>
            </c:numRef>
          </c:xVal>
          <c:yVal>
            <c:numRef>
              <c:f>ADC!$E$22:$E$26</c:f>
              <c:numCache>
                <c:ptCount val="5"/>
                <c:pt idx="0">
                  <c:v>0.339816</c:v>
                </c:pt>
                <c:pt idx="1">
                  <c:v>0.395443</c:v>
                </c:pt>
                <c:pt idx="2">
                  <c:v>0.274867</c:v>
                </c:pt>
                <c:pt idx="3">
                  <c:v>0.27737</c:v>
                </c:pt>
                <c:pt idx="4">
                  <c:v>0.327219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ADC!$A$27</c:f>
              <c:strCache>
                <c:ptCount val="1"/>
                <c:pt idx="0">
                  <c:v>TA0973</c:v>
                </c:pt>
              </c:strCache>
            </c:strRef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ADC!$B$27:$B$31</c:f>
              <c:numCache>
                <c:ptCount val="5"/>
                <c:pt idx="0">
                  <c:v>1520</c:v>
                </c:pt>
                <c:pt idx="1">
                  <c:v>1640</c:v>
                </c:pt>
                <c:pt idx="2">
                  <c:v>1740</c:v>
                </c:pt>
                <c:pt idx="3">
                  <c:v>1840</c:v>
                </c:pt>
                <c:pt idx="4">
                  <c:v>1940</c:v>
                </c:pt>
              </c:numCache>
            </c:numRef>
          </c:xVal>
          <c:yVal>
            <c:numRef>
              <c:f>ADC!$E$27:$E$31</c:f>
              <c:numCache>
                <c:ptCount val="5"/>
                <c:pt idx="0">
                  <c:v>0.25929199999999997</c:v>
                </c:pt>
                <c:pt idx="1">
                  <c:v>0.31776299999999996</c:v>
                </c:pt>
                <c:pt idx="2">
                  <c:v>0.243447</c:v>
                </c:pt>
                <c:pt idx="3">
                  <c:v>0.257552</c:v>
                </c:pt>
                <c:pt idx="4">
                  <c:v>0.277503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ADC!$A$32</c:f>
              <c:strCache>
                <c:ptCount val="1"/>
                <c:pt idx="0">
                  <c:v>TA0999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ADC!$B$32:$B$36</c:f>
              <c:numCache>
                <c:ptCount val="5"/>
                <c:pt idx="0">
                  <c:v>1310</c:v>
                </c:pt>
                <c:pt idx="1">
                  <c:v>1495</c:v>
                </c:pt>
                <c:pt idx="2">
                  <c:v>1595</c:v>
                </c:pt>
                <c:pt idx="3">
                  <c:v>1695</c:v>
                </c:pt>
                <c:pt idx="4">
                  <c:v>1795</c:v>
                </c:pt>
              </c:numCache>
            </c:numRef>
          </c:xVal>
          <c:yVal>
            <c:numRef>
              <c:f>ADC!$E$32:$E$36</c:f>
              <c:numCache>
                <c:ptCount val="5"/>
                <c:pt idx="0">
                  <c:v>0.261029</c:v>
                </c:pt>
                <c:pt idx="1">
                  <c:v>0.303002</c:v>
                </c:pt>
                <c:pt idx="2">
                  <c:v>0.230506</c:v>
                </c:pt>
                <c:pt idx="3">
                  <c:v>0.264675</c:v>
                </c:pt>
                <c:pt idx="4">
                  <c:v>0.27411199999999997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ADC!$A$37</c:f>
              <c:strCache>
                <c:ptCount val="1"/>
                <c:pt idx="0">
                  <c:v>TA1000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ADC!$B$37:$B$41</c:f>
              <c:numCache>
                <c:ptCount val="5"/>
                <c:pt idx="0">
                  <c:v>1260</c:v>
                </c:pt>
                <c:pt idx="1">
                  <c:v>1420</c:v>
                </c:pt>
                <c:pt idx="2">
                  <c:v>1520</c:v>
                </c:pt>
                <c:pt idx="3">
                  <c:v>1620</c:v>
                </c:pt>
                <c:pt idx="4">
                  <c:v>1720</c:v>
                </c:pt>
              </c:numCache>
            </c:numRef>
          </c:xVal>
          <c:yVal>
            <c:numRef>
              <c:f>ADC!$E$37:$E$41</c:f>
              <c:numCache>
                <c:ptCount val="5"/>
                <c:pt idx="0">
                  <c:v>0.279788</c:v>
                </c:pt>
                <c:pt idx="1">
                  <c:v>0.32906199999999997</c:v>
                </c:pt>
                <c:pt idx="2">
                  <c:v>0.252905</c:v>
                </c:pt>
                <c:pt idx="3">
                  <c:v>0.262224</c:v>
                </c:pt>
                <c:pt idx="4">
                  <c:v>0.33111199999999996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ADC!$A$42</c:f>
              <c:strCache>
                <c:ptCount val="1"/>
                <c:pt idx="0">
                  <c:v>TA1001</c:v>
                </c:pt>
              </c:strCache>
            </c:strRef>
          </c:tx>
          <c:spPr>
            <a:ln w="3175">
              <a:solidFill>
                <a:srgbClr val="00B8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B8FF"/>
              </a:solidFill>
              <a:ln>
                <a:solidFill>
                  <a:srgbClr val="00B8FF"/>
                </a:solidFill>
              </a:ln>
            </c:spPr>
          </c:marker>
          <c:xVal>
            <c:numRef>
              <c:f>ADC!$B$42:$B$46</c:f>
              <c:numCache>
                <c:ptCount val="5"/>
                <c:pt idx="0">
                  <c:v>1280</c:v>
                </c:pt>
                <c:pt idx="1">
                  <c:v>1445</c:v>
                </c:pt>
                <c:pt idx="2">
                  <c:v>1545</c:v>
                </c:pt>
                <c:pt idx="3">
                  <c:v>1645</c:v>
                </c:pt>
                <c:pt idx="4">
                  <c:v>1745</c:v>
                </c:pt>
              </c:numCache>
            </c:numRef>
          </c:xVal>
          <c:yVal>
            <c:numRef>
              <c:f>ADC!$E$37:$E$41</c:f>
              <c:numCache>
                <c:ptCount val="5"/>
                <c:pt idx="0">
                  <c:v>0.279788</c:v>
                </c:pt>
                <c:pt idx="1">
                  <c:v>0.32906199999999997</c:v>
                </c:pt>
                <c:pt idx="2">
                  <c:v>0.252905</c:v>
                </c:pt>
                <c:pt idx="3">
                  <c:v>0.262224</c:v>
                </c:pt>
                <c:pt idx="4">
                  <c:v>0.33111199999999996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ADC!$A$47</c:f>
              <c:strCache>
                <c:ptCount val="1"/>
                <c:pt idx="0">
                  <c:v>TA1002</c:v>
                </c:pt>
              </c:strCache>
            </c:strRef>
          </c:tx>
          <c:spPr>
            <a:ln w="3175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ADC!$B$47:$B$51</c:f>
              <c:numCache>
                <c:ptCount val="5"/>
                <c:pt idx="0">
                  <c:v>1480</c:v>
                </c:pt>
                <c:pt idx="1">
                  <c:v>1720</c:v>
                </c:pt>
                <c:pt idx="2">
                  <c:v>1820</c:v>
                </c:pt>
                <c:pt idx="3">
                  <c:v>1920</c:v>
                </c:pt>
                <c:pt idx="4">
                  <c:v>2020</c:v>
                </c:pt>
              </c:numCache>
            </c:numRef>
          </c:xVal>
          <c:yVal>
            <c:numRef>
              <c:f>ADC!$E$47:$E$51</c:f>
              <c:numCache>
                <c:ptCount val="5"/>
                <c:pt idx="0">
                  <c:v>0.29533000000000004</c:v>
                </c:pt>
                <c:pt idx="1">
                  <c:v>0.356576</c:v>
                </c:pt>
                <c:pt idx="2">
                  <c:v>0.261196</c:v>
                </c:pt>
                <c:pt idx="3">
                  <c:v>0.275665</c:v>
                </c:pt>
                <c:pt idx="4">
                  <c:v>0.297156</c:v>
                </c:pt>
              </c:numCache>
            </c:numRef>
          </c:yVal>
          <c:smooth val="0"/>
        </c:ser>
        <c:axId val="13115666"/>
        <c:axId val="50932131"/>
      </c:scatterChart>
      <c:valAx>
        <c:axId val="13115666"/>
        <c:scaling>
          <c:orientation val="minMax"/>
          <c:min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HV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932131"/>
        <c:crosses val="autoZero"/>
        <c:crossBetween val="midCat"/>
        <c:dispUnits/>
      </c:valAx>
      <c:valAx>
        <c:axId val="50932131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Charge Resolution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1156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ADC!$A$2</c:f>
              <c:strCache>
                <c:ptCount val="1"/>
                <c:pt idx="0">
                  <c:v>TA0968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ADC!$B$2:$B$6</c:f>
              <c:numCache>
                <c:ptCount val="5"/>
                <c:pt idx="0">
                  <c:v>1485</c:v>
                </c:pt>
                <c:pt idx="1">
                  <c:v>1690</c:v>
                </c:pt>
                <c:pt idx="2">
                  <c:v>1790</c:v>
                </c:pt>
                <c:pt idx="3">
                  <c:v>1890</c:v>
                </c:pt>
                <c:pt idx="4">
                  <c:v>1990</c:v>
                </c:pt>
              </c:numCache>
            </c:numRef>
          </c:xVal>
          <c:yVal>
            <c:numRef>
              <c:f>ADC!$I$2:$I$6</c:f>
              <c:numCache>
                <c:ptCount val="5"/>
                <c:pt idx="0">
                  <c:v>1.0609939759036144</c:v>
                </c:pt>
                <c:pt idx="1">
                  <c:v>3.125</c:v>
                </c:pt>
                <c:pt idx="2">
                  <c:v>3.7216494845360826</c:v>
                </c:pt>
                <c:pt idx="3">
                  <c:v>4.046153846153846</c:v>
                </c:pt>
                <c:pt idx="4">
                  <c:v>5.9375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ADC!$A$7</c:f>
              <c:strCache>
                <c:ptCount val="1"/>
                <c:pt idx="0">
                  <c:v>TA0969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ADC!$B$7:$B$11</c:f>
              <c:numCache>
                <c:ptCount val="5"/>
                <c:pt idx="0">
                  <c:v>1415</c:v>
                </c:pt>
                <c:pt idx="1">
                  <c:v>1620</c:v>
                </c:pt>
                <c:pt idx="2">
                  <c:v>1720</c:v>
                </c:pt>
                <c:pt idx="3">
                  <c:v>1820</c:v>
                </c:pt>
                <c:pt idx="4">
                  <c:v>1920</c:v>
                </c:pt>
              </c:numCache>
            </c:numRef>
          </c:xVal>
          <c:yVal>
            <c:numRef>
              <c:f>ADC!$I$7:$I$11</c:f>
              <c:numCache>
                <c:ptCount val="5"/>
                <c:pt idx="0">
                  <c:v>1.1256505576208178</c:v>
                </c:pt>
                <c:pt idx="1">
                  <c:v>2.859375</c:v>
                </c:pt>
                <c:pt idx="2">
                  <c:v>4.16</c:v>
                </c:pt>
                <c:pt idx="3">
                  <c:v>5.3076923076923075</c:v>
                </c:pt>
                <c:pt idx="4">
                  <c:v>1.8144499178981937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ADC!$A$12</c:f>
              <c:strCache>
                <c:ptCount val="1"/>
                <c:pt idx="0">
                  <c:v>TA0970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ADC!$B$12:$B$16</c:f>
              <c:numCache>
                <c:ptCount val="5"/>
                <c:pt idx="0">
                  <c:v>1400</c:v>
                </c:pt>
                <c:pt idx="1">
                  <c:v>1575</c:v>
                </c:pt>
                <c:pt idx="2">
                  <c:v>1675</c:v>
                </c:pt>
                <c:pt idx="3">
                  <c:v>1775</c:v>
                </c:pt>
                <c:pt idx="4">
                  <c:v>1875</c:v>
                </c:pt>
              </c:numCache>
            </c:numRef>
          </c:xVal>
          <c:yVal>
            <c:numRef>
              <c:f>ADC!$I$12:$I$16</c:f>
              <c:numCache>
                <c:ptCount val="5"/>
                <c:pt idx="0">
                  <c:v>1.235039653929344</c:v>
                </c:pt>
                <c:pt idx="1">
                  <c:v>2.625</c:v>
                </c:pt>
                <c:pt idx="2">
                  <c:v>3.472826086956522</c:v>
                </c:pt>
                <c:pt idx="3">
                  <c:v>4.172413793103448</c:v>
                </c:pt>
                <c:pt idx="4">
                  <c:v>2.515873015873016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ADC!$A$17</c:f>
              <c:strCache>
                <c:ptCount val="1"/>
                <c:pt idx="0">
                  <c:v>TA0971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ADC!$B$17:$B$21</c:f>
              <c:numCache>
                <c:ptCount val="5"/>
                <c:pt idx="0">
                  <c:v>1430</c:v>
                </c:pt>
                <c:pt idx="1">
                  <c:v>1645</c:v>
                </c:pt>
                <c:pt idx="2">
                  <c:v>1745</c:v>
                </c:pt>
                <c:pt idx="3">
                  <c:v>1845</c:v>
                </c:pt>
                <c:pt idx="4">
                  <c:v>1945</c:v>
                </c:pt>
              </c:numCache>
            </c:numRef>
          </c:xVal>
          <c:yVal>
            <c:numRef>
              <c:f>ADC!$I$17:$I$21</c:f>
              <c:numCache>
                <c:ptCount val="5"/>
                <c:pt idx="0">
                  <c:v>2.9896907216494846</c:v>
                </c:pt>
                <c:pt idx="1">
                  <c:v>3.1333333333333333</c:v>
                </c:pt>
                <c:pt idx="2">
                  <c:v>4.533057851239669</c:v>
                </c:pt>
                <c:pt idx="3">
                  <c:v>3.983240223463687</c:v>
                </c:pt>
                <c:pt idx="4">
                  <c:v>5.281818181818182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ADC!$A$22</c:f>
              <c:strCache>
                <c:ptCount val="1"/>
                <c:pt idx="0">
                  <c:v>TA0972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ADC!$B$22:$B$26</c:f>
              <c:numCache>
                <c:ptCount val="5"/>
                <c:pt idx="0">
                  <c:v>1390</c:v>
                </c:pt>
                <c:pt idx="1">
                  <c:v>1590</c:v>
                </c:pt>
                <c:pt idx="2">
                  <c:v>1690</c:v>
                </c:pt>
                <c:pt idx="3">
                  <c:v>1790</c:v>
                </c:pt>
                <c:pt idx="4">
                  <c:v>1890</c:v>
                </c:pt>
              </c:numCache>
            </c:numRef>
          </c:xVal>
          <c:yVal>
            <c:numRef>
              <c:f>ADC!$I$22:$I$26</c:f>
              <c:numCache>
                <c:ptCount val="5"/>
                <c:pt idx="0">
                  <c:v>1.7959028831562973</c:v>
                </c:pt>
                <c:pt idx="1">
                  <c:v>2.670284938941655</c:v>
                </c:pt>
                <c:pt idx="2">
                  <c:v>3.3401015228426396</c:v>
                </c:pt>
                <c:pt idx="3">
                  <c:v>3.611940298507463</c:v>
                </c:pt>
                <c:pt idx="4">
                  <c:v>5.122950819672131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ADC!$A$27</c:f>
              <c:strCache>
                <c:ptCount val="1"/>
                <c:pt idx="0">
                  <c:v>TA0973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ADC!$B$27:$B$31</c:f>
              <c:numCache>
                <c:ptCount val="5"/>
                <c:pt idx="0">
                  <c:v>1520</c:v>
                </c:pt>
                <c:pt idx="1">
                  <c:v>1640</c:v>
                </c:pt>
                <c:pt idx="2">
                  <c:v>1740</c:v>
                </c:pt>
                <c:pt idx="3">
                  <c:v>1840</c:v>
                </c:pt>
                <c:pt idx="4">
                  <c:v>1940</c:v>
                </c:pt>
              </c:numCache>
            </c:numRef>
          </c:xVal>
          <c:yVal>
            <c:numRef>
              <c:f>ADC!$I$27:$I$31</c:f>
              <c:numCache>
                <c:ptCount val="5"/>
                <c:pt idx="0">
                  <c:v>2.8227931488801055</c:v>
                </c:pt>
                <c:pt idx="1">
                  <c:v>3.2318059299191373</c:v>
                </c:pt>
                <c:pt idx="2">
                  <c:v>3.7254237288135594</c:v>
                </c:pt>
                <c:pt idx="3">
                  <c:v>3.6481481481481484</c:v>
                </c:pt>
                <c:pt idx="4">
                  <c:v>4.875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ADC!$A$32</c:f>
              <c:strCache>
                <c:ptCount val="1"/>
                <c:pt idx="0">
                  <c:v>TA0999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ADC!$B$32:$B$36</c:f>
              <c:numCache>
                <c:ptCount val="5"/>
                <c:pt idx="0">
                  <c:v>1310</c:v>
                </c:pt>
                <c:pt idx="1">
                  <c:v>1495</c:v>
                </c:pt>
                <c:pt idx="2">
                  <c:v>1595</c:v>
                </c:pt>
                <c:pt idx="3">
                  <c:v>1695</c:v>
                </c:pt>
                <c:pt idx="4">
                  <c:v>1795</c:v>
                </c:pt>
              </c:numCache>
            </c:numRef>
          </c:xVal>
          <c:yVal>
            <c:numRef>
              <c:f>ADC!$I$32:$I$36</c:f>
              <c:numCache>
                <c:ptCount val="5"/>
                <c:pt idx="0">
                  <c:v>2.692219679633867</c:v>
                </c:pt>
                <c:pt idx="1">
                  <c:v>3.2157190635451505</c:v>
                </c:pt>
                <c:pt idx="2">
                  <c:v>3.9011627906976742</c:v>
                </c:pt>
                <c:pt idx="3">
                  <c:v>4.096153846153846</c:v>
                </c:pt>
                <c:pt idx="4">
                  <c:v>3.022727272727273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ADC!$A$37</c:f>
              <c:strCache>
                <c:ptCount val="1"/>
                <c:pt idx="0">
                  <c:v>TA1000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ADC!$B$37:$B$41</c:f>
              <c:numCache>
                <c:ptCount val="5"/>
                <c:pt idx="0">
                  <c:v>1260</c:v>
                </c:pt>
                <c:pt idx="1">
                  <c:v>1420</c:v>
                </c:pt>
                <c:pt idx="2">
                  <c:v>1520</c:v>
                </c:pt>
                <c:pt idx="3">
                  <c:v>1620</c:v>
                </c:pt>
                <c:pt idx="4">
                  <c:v>1720</c:v>
                </c:pt>
              </c:numCache>
            </c:numRef>
          </c:xVal>
          <c:yVal>
            <c:numRef>
              <c:f>ADC!$I$37:$I$41</c:f>
              <c:numCache>
                <c:ptCount val="5"/>
                <c:pt idx="0">
                  <c:v>2.368521160247266</c:v>
                </c:pt>
                <c:pt idx="1">
                  <c:v>3.064914992272025</c:v>
                </c:pt>
                <c:pt idx="2">
                  <c:v>3.393867924528302</c:v>
                </c:pt>
                <c:pt idx="3">
                  <c:v>4.37</c:v>
                </c:pt>
                <c:pt idx="4">
                  <c:v>4.845528455284553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ADC!$A$42</c:f>
              <c:strCache>
                <c:ptCount val="1"/>
                <c:pt idx="0">
                  <c:v>TA1001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solidFill>
                <a:srgbClr val="00B8FF"/>
              </a:solidFill>
              <a:ln>
                <a:solidFill>
                  <a:srgbClr val="00B8FF"/>
                </a:solidFill>
              </a:ln>
            </c:spPr>
          </c:marker>
          <c:xVal>
            <c:numRef>
              <c:f>ADC!$B$42:$B$46</c:f>
              <c:numCache>
                <c:ptCount val="5"/>
                <c:pt idx="0">
                  <c:v>1280</c:v>
                </c:pt>
                <c:pt idx="1">
                  <c:v>1445</c:v>
                </c:pt>
                <c:pt idx="2">
                  <c:v>1545</c:v>
                </c:pt>
                <c:pt idx="3">
                  <c:v>1645</c:v>
                </c:pt>
                <c:pt idx="4">
                  <c:v>1745</c:v>
                </c:pt>
              </c:numCache>
            </c:numRef>
          </c:xVal>
          <c:yVal>
            <c:numRef>
              <c:f>ADC!$I$42:$I$46</c:f>
              <c:numCache>
                <c:ptCount val="5"/>
                <c:pt idx="0">
                  <c:v>2.7297817715019255</c:v>
                </c:pt>
                <c:pt idx="1">
                  <c:v>3.1630434782608696</c:v>
                </c:pt>
                <c:pt idx="2">
                  <c:v>3.636627906976744</c:v>
                </c:pt>
                <c:pt idx="3">
                  <c:v>4.549382716049383</c:v>
                </c:pt>
                <c:pt idx="4">
                  <c:v>5.194174757281553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ADC!$A$47</c:f>
              <c:strCache>
                <c:ptCount val="1"/>
                <c:pt idx="0">
                  <c:v>TA1002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ADC!$B$47:$B$51</c:f>
              <c:numCache>
                <c:ptCount val="5"/>
                <c:pt idx="0">
                  <c:v>1480</c:v>
                </c:pt>
                <c:pt idx="1">
                  <c:v>1720</c:v>
                </c:pt>
                <c:pt idx="2">
                  <c:v>1820</c:v>
                </c:pt>
                <c:pt idx="3">
                  <c:v>1920</c:v>
                </c:pt>
                <c:pt idx="4">
                  <c:v>2020</c:v>
                </c:pt>
              </c:numCache>
            </c:numRef>
          </c:xVal>
          <c:yVal>
            <c:numRef>
              <c:f>ADC!$I$47:$I$51</c:f>
              <c:numCache>
                <c:ptCount val="5"/>
                <c:pt idx="0">
                  <c:v>3.0069060773480665</c:v>
                </c:pt>
                <c:pt idx="1">
                  <c:v>3.2510373443983402</c:v>
                </c:pt>
                <c:pt idx="2">
                  <c:v>4.085635359116022</c:v>
                </c:pt>
                <c:pt idx="3">
                  <c:v>3.6016597510373445</c:v>
                </c:pt>
                <c:pt idx="4">
                  <c:v>3.65</c:v>
                </c:pt>
              </c:numCache>
            </c:numRef>
          </c:yVal>
          <c:smooth val="0"/>
        </c:ser>
        <c:axId val="55735996"/>
        <c:axId val="31861917"/>
      </c:scatterChart>
      <c:valAx>
        <c:axId val="55735996"/>
        <c:scaling>
          <c:orientation val="minMax"/>
          <c:min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HV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861917"/>
        <c:crosses val="autoZero"/>
        <c:crossBetween val="midCat"/>
        <c:dispUnits/>
      </c:valAx>
      <c:valAx>
        <c:axId val="31861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Peak to Valley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7359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1"/>
  <sheetViews>
    <sheetView tabSelected="1" workbookViewId="0" topLeftCell="A32">
      <selection activeCell="E64" sqref="E64"/>
    </sheetView>
  </sheetViews>
  <sheetFormatPr defaultColWidth="9.140625" defaultRowHeight="12.75"/>
  <cols>
    <col min="1" max="1" width="12.7109375" style="1" customWidth="1"/>
    <col min="2" max="2" width="7.140625" style="1" customWidth="1"/>
    <col min="3" max="4" width="11.7109375" style="1" customWidth="1"/>
    <col min="5" max="5" width="11.00390625" style="1" customWidth="1"/>
    <col min="6" max="6" width="11.28125" style="1" customWidth="1"/>
    <col min="7" max="7" width="5.57421875" style="1" customWidth="1"/>
    <col min="8" max="8" width="8.421875" style="1" customWidth="1"/>
    <col min="9" max="9" width="8.57421875" style="1" customWidth="1"/>
    <col min="10" max="11" width="8.28125" style="31" customWidth="1"/>
    <col min="12" max="12" width="7.8515625" style="1" customWidth="1"/>
    <col min="13" max="13" width="7.140625" style="31" customWidth="1"/>
    <col min="14" max="14" width="11.140625" style="1" customWidth="1"/>
    <col min="15" max="16384" width="11.7109375" style="1" customWidth="1"/>
  </cols>
  <sheetData>
    <row r="1" spans="1:14" s="5" customFormat="1" ht="12.7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4" t="s">
        <v>8</v>
      </c>
      <c r="J1" s="15" t="s">
        <v>9</v>
      </c>
      <c r="K1" s="15" t="s">
        <v>10</v>
      </c>
      <c r="L1" s="2" t="s">
        <v>11</v>
      </c>
      <c r="M1" s="15" t="s">
        <v>12</v>
      </c>
      <c r="N1" s="3" t="s">
        <v>13</v>
      </c>
    </row>
    <row r="2" spans="1:14" s="12" customFormat="1" ht="12.75">
      <c r="A2" s="6" t="s">
        <v>14</v>
      </c>
      <c r="B2" s="7">
        <v>1485</v>
      </c>
      <c r="C2" s="8">
        <v>11541800</v>
      </c>
      <c r="D2" s="8">
        <v>870079</v>
      </c>
      <c r="E2" s="8">
        <v>0.44654499999999997</v>
      </c>
      <c r="F2" s="8">
        <v>0.048407599999999995</v>
      </c>
      <c r="G2" s="7">
        <v>1409</v>
      </c>
      <c r="H2" s="7">
        <v>1328</v>
      </c>
      <c r="I2" s="9">
        <f aca="true" t="shared" si="0" ref="I2:I33">G2/H2</f>
        <v>1.0609939759036144</v>
      </c>
      <c r="J2" s="10">
        <v>3.83048</v>
      </c>
      <c r="K2" s="10">
        <v>7.37606</v>
      </c>
      <c r="L2" s="9">
        <f aca="true" t="shared" si="1" ref="L2:L11">J2/K2</f>
        <v>0.5193124784776697</v>
      </c>
      <c r="M2" s="10">
        <v>0.706479</v>
      </c>
      <c r="N2" s="11">
        <v>0.0212739</v>
      </c>
    </row>
    <row r="3" spans="1:14" s="12" customFormat="1" ht="12.75">
      <c r="A3" s="13" t="s">
        <v>15</v>
      </c>
      <c r="B3" s="12">
        <v>1690</v>
      </c>
      <c r="C3" s="30">
        <v>30342300</v>
      </c>
      <c r="D3" s="30">
        <v>218744</v>
      </c>
      <c r="E3" s="30">
        <v>0.464777</v>
      </c>
      <c r="F3" s="30">
        <v>0.006817950000000001</v>
      </c>
      <c r="G3" s="12">
        <v>725</v>
      </c>
      <c r="H3" s="12">
        <v>232</v>
      </c>
      <c r="I3" s="15">
        <f t="shared" si="0"/>
        <v>3.125</v>
      </c>
      <c r="J3" s="16">
        <v>13.2495</v>
      </c>
      <c r="K3" s="16">
        <v>19.4606</v>
      </c>
      <c r="L3" s="15">
        <f t="shared" si="1"/>
        <v>0.6808371787098034</v>
      </c>
      <c r="M3" s="16">
        <v>0.304151</v>
      </c>
      <c r="N3" s="17">
        <v>0.0068347600000000005</v>
      </c>
    </row>
    <row r="4" spans="1:14" s="12" customFormat="1" ht="12.75">
      <c r="A4" s="13" t="s">
        <v>16</v>
      </c>
      <c r="B4" s="12">
        <v>1790</v>
      </c>
      <c r="C4" s="14">
        <v>49941300</v>
      </c>
      <c r="D4" s="14">
        <v>526392</v>
      </c>
      <c r="E4" s="14">
        <v>0.356721</v>
      </c>
      <c r="F4" s="14">
        <v>0.00812244</v>
      </c>
      <c r="G4" s="12">
        <v>361</v>
      </c>
      <c r="H4" s="12">
        <v>97</v>
      </c>
      <c r="I4" s="15">
        <f t="shared" si="0"/>
        <v>3.7216494845360826</v>
      </c>
      <c r="J4" s="16">
        <v>6.6294</v>
      </c>
      <c r="K4" s="16">
        <v>31.9625</v>
      </c>
      <c r="L4" s="15">
        <f t="shared" si="1"/>
        <v>0.20741181071568246</v>
      </c>
      <c r="M4" s="16">
        <v>0.270144</v>
      </c>
      <c r="N4" s="17">
        <v>0.00781959</v>
      </c>
    </row>
    <row r="5" spans="1:14" s="12" customFormat="1" ht="12.75">
      <c r="A5" s="13" t="s">
        <v>17</v>
      </c>
      <c r="B5" s="12">
        <v>1890</v>
      </c>
      <c r="C5" s="14">
        <v>71600900</v>
      </c>
      <c r="D5" s="14">
        <v>454182</v>
      </c>
      <c r="E5" s="14">
        <v>0.356492</v>
      </c>
      <c r="F5" s="14">
        <v>0.00539698</v>
      </c>
      <c r="G5" s="12">
        <v>263</v>
      </c>
      <c r="H5" s="12">
        <v>65</v>
      </c>
      <c r="I5" s="15">
        <f t="shared" si="0"/>
        <v>4.046153846153846</v>
      </c>
      <c r="J5" s="16">
        <v>7.30363</v>
      </c>
      <c r="K5" s="16">
        <v>45.8246</v>
      </c>
      <c r="L5" s="15">
        <f t="shared" si="1"/>
        <v>0.1593822968449261</v>
      </c>
      <c r="M5" s="16">
        <v>0.23726599999999998</v>
      </c>
      <c r="N5" s="17">
        <v>0.0069780400000000005</v>
      </c>
    </row>
    <row r="6" spans="1:14" s="5" customFormat="1" ht="12.75">
      <c r="A6" s="18" t="s">
        <v>18</v>
      </c>
      <c r="B6" s="19">
        <v>1990</v>
      </c>
      <c r="C6" s="20">
        <v>100864000</v>
      </c>
      <c r="D6" s="20">
        <v>547004</v>
      </c>
      <c r="E6" s="20">
        <v>0.373822</v>
      </c>
      <c r="F6" s="20">
        <v>0.0052547900000000005</v>
      </c>
      <c r="G6" s="19">
        <v>190</v>
      </c>
      <c r="H6" s="19">
        <v>32</v>
      </c>
      <c r="I6" s="21">
        <f t="shared" si="0"/>
        <v>5.9375</v>
      </c>
      <c r="J6" s="24">
        <v>8.51435</v>
      </c>
      <c r="K6" s="24">
        <v>64.5531</v>
      </c>
      <c r="L6" s="21">
        <f t="shared" si="1"/>
        <v>0.13189684151496986</v>
      </c>
      <c r="M6" s="24">
        <v>0.22447399999999998</v>
      </c>
      <c r="N6" s="22">
        <v>0.00637987</v>
      </c>
    </row>
    <row r="7" spans="1:14" s="5" customFormat="1" ht="12.75">
      <c r="A7" s="6" t="s">
        <v>19</v>
      </c>
      <c r="B7" s="7">
        <v>1415</v>
      </c>
      <c r="C7" s="8">
        <v>10599800</v>
      </c>
      <c r="D7" s="8">
        <v>476444</v>
      </c>
      <c r="E7" s="8">
        <v>0.409879</v>
      </c>
      <c r="F7" s="8">
        <v>0.0302506</v>
      </c>
      <c r="G7" s="7">
        <v>1514</v>
      </c>
      <c r="H7" s="7">
        <v>1345</v>
      </c>
      <c r="I7" s="9">
        <f t="shared" si="0"/>
        <v>1.1256505576208178</v>
      </c>
      <c r="J7" s="10">
        <v>3.7795300000000003</v>
      </c>
      <c r="K7" s="10">
        <v>6.78386</v>
      </c>
      <c r="L7" s="9">
        <f t="shared" si="1"/>
        <v>0.5571356130580526</v>
      </c>
      <c r="M7" s="10">
        <v>0.650261</v>
      </c>
      <c r="N7" s="11">
        <v>0.0338572</v>
      </c>
    </row>
    <row r="8" spans="1:14" s="5" customFormat="1" ht="12.75">
      <c r="A8" s="13" t="s">
        <v>20</v>
      </c>
      <c r="B8" s="12">
        <v>1620</v>
      </c>
      <c r="C8" s="14">
        <v>29746000</v>
      </c>
      <c r="D8" s="14">
        <v>271170</v>
      </c>
      <c r="E8" s="14">
        <v>0.42428499999999997</v>
      </c>
      <c r="F8" s="14">
        <v>0.00714397</v>
      </c>
      <c r="G8" s="12">
        <v>549</v>
      </c>
      <c r="H8" s="12">
        <v>192</v>
      </c>
      <c r="I8" s="15">
        <f t="shared" si="0"/>
        <v>2.859375</v>
      </c>
      <c r="J8" s="16">
        <v>13.1323</v>
      </c>
      <c r="K8" s="16">
        <v>19.0374</v>
      </c>
      <c r="L8" s="15">
        <f t="shared" si="1"/>
        <v>0.6898158361961192</v>
      </c>
      <c r="M8" s="16">
        <v>0.608345</v>
      </c>
      <c r="N8" s="17">
        <v>0.014607</v>
      </c>
    </row>
    <row r="9" spans="1:14" s="5" customFormat="1" ht="12.75">
      <c r="A9" s="13" t="s">
        <v>21</v>
      </c>
      <c r="B9" s="12">
        <v>1720</v>
      </c>
      <c r="C9" s="14">
        <v>50669900</v>
      </c>
      <c r="D9" s="14">
        <v>485279</v>
      </c>
      <c r="E9" s="14">
        <v>0.24304399999999998</v>
      </c>
      <c r="F9" s="14">
        <v>0.0106318</v>
      </c>
      <c r="G9" s="12">
        <v>104</v>
      </c>
      <c r="H9" s="12">
        <v>25</v>
      </c>
      <c r="I9" s="15">
        <f t="shared" si="0"/>
        <v>4.16</v>
      </c>
      <c r="J9" s="16">
        <v>15.6426</v>
      </c>
      <c r="K9" s="16">
        <v>32.4287</v>
      </c>
      <c r="L9" s="15">
        <f t="shared" si="1"/>
        <v>0.4823690126338706</v>
      </c>
      <c r="M9" s="16">
        <v>0.315645</v>
      </c>
      <c r="N9" s="17">
        <v>0.0282035</v>
      </c>
    </row>
    <row r="10" spans="1:14" s="5" customFormat="1" ht="12.75">
      <c r="A10" s="13" t="s">
        <v>22</v>
      </c>
      <c r="B10" s="12">
        <v>1820</v>
      </c>
      <c r="C10" s="14">
        <v>72599600</v>
      </c>
      <c r="D10" s="14">
        <v>312667</v>
      </c>
      <c r="E10" s="14">
        <v>0.32645399999999997</v>
      </c>
      <c r="F10" s="14">
        <v>0.00405389</v>
      </c>
      <c r="G10" s="12">
        <v>345</v>
      </c>
      <c r="H10" s="12">
        <v>65</v>
      </c>
      <c r="I10" s="15">
        <f t="shared" si="0"/>
        <v>5.3076923076923075</v>
      </c>
      <c r="J10" s="16">
        <v>5.58843</v>
      </c>
      <c r="K10" s="16">
        <v>46.4637</v>
      </c>
      <c r="L10" s="15">
        <f t="shared" si="1"/>
        <v>0.12027518256187086</v>
      </c>
      <c r="M10" s="16">
        <v>0.21057599999999999</v>
      </c>
      <c r="N10" s="17">
        <v>0.00840984</v>
      </c>
    </row>
    <row r="11" spans="1:14" s="5" customFormat="1" ht="12.75">
      <c r="A11" s="18" t="s">
        <v>23</v>
      </c>
      <c r="B11" s="23">
        <v>1920</v>
      </c>
      <c r="C11" s="20">
        <v>104246000</v>
      </c>
      <c r="D11" s="20">
        <v>622882</v>
      </c>
      <c r="E11" s="20">
        <v>0.343613</v>
      </c>
      <c r="F11" s="20">
        <v>0.0053695900000000005</v>
      </c>
      <c r="G11" s="19">
        <v>1105</v>
      </c>
      <c r="H11" s="19">
        <v>609</v>
      </c>
      <c r="I11" s="21">
        <f t="shared" si="0"/>
        <v>1.8144499178981937</v>
      </c>
      <c r="J11" s="24">
        <v>9.51975</v>
      </c>
      <c r="K11" s="21">
        <v>66.7176</v>
      </c>
      <c r="L11" s="21">
        <f t="shared" si="1"/>
        <v>0.14268723695096946</v>
      </c>
      <c r="M11" s="24">
        <v>0.19283499999999998</v>
      </c>
      <c r="N11" s="22">
        <v>0.00769213</v>
      </c>
    </row>
    <row r="12" spans="1:14" s="5" customFormat="1" ht="12.75">
      <c r="A12" s="6" t="s">
        <v>24</v>
      </c>
      <c r="B12" s="25">
        <v>1400</v>
      </c>
      <c r="C12" s="8">
        <v>10154200</v>
      </c>
      <c r="D12" s="8">
        <v>1744550</v>
      </c>
      <c r="E12" s="8">
        <v>0.38859699999999997</v>
      </c>
      <c r="F12" s="8">
        <v>0.100323</v>
      </c>
      <c r="G12" s="7">
        <v>1713</v>
      </c>
      <c r="H12" s="7">
        <v>1387</v>
      </c>
      <c r="I12" s="9">
        <f t="shared" si="0"/>
        <v>1.235039653929344</v>
      </c>
      <c r="J12" s="10">
        <v>2.85166</v>
      </c>
      <c r="K12" s="9">
        <v>6.4987</v>
      </c>
      <c r="L12" s="9">
        <v>0.642512</v>
      </c>
      <c r="M12" s="10">
        <v>0.0286363</v>
      </c>
      <c r="N12" s="11">
        <v>0.00983384</v>
      </c>
    </row>
    <row r="13" spans="1:14" s="5" customFormat="1" ht="12.75">
      <c r="A13" s="13" t="s">
        <v>25</v>
      </c>
      <c r="B13" s="12">
        <v>1575</v>
      </c>
      <c r="C13" s="14">
        <v>28020800</v>
      </c>
      <c r="D13" s="14">
        <v>251937</v>
      </c>
      <c r="E13" s="14">
        <v>0.376175</v>
      </c>
      <c r="F13" s="14">
        <v>0.00726343</v>
      </c>
      <c r="G13" s="12">
        <v>861</v>
      </c>
      <c r="H13" s="12">
        <v>328</v>
      </c>
      <c r="I13" s="15">
        <f t="shared" si="0"/>
        <v>2.625</v>
      </c>
      <c r="J13" s="16">
        <v>9.83171</v>
      </c>
      <c r="K13" s="16">
        <v>17.9333</v>
      </c>
      <c r="L13" s="15">
        <f aca="true" t="shared" si="2" ref="L13:L51">J13/K13</f>
        <v>0.5482376361294352</v>
      </c>
      <c r="M13" s="16">
        <v>0.37574399999999997</v>
      </c>
      <c r="N13" s="17">
        <v>0.0093511</v>
      </c>
    </row>
    <row r="14" spans="1:14" s="5" customFormat="1" ht="12.75">
      <c r="A14" s="13" t="s">
        <v>26</v>
      </c>
      <c r="B14" s="12">
        <v>1675</v>
      </c>
      <c r="C14" s="14">
        <v>49590700</v>
      </c>
      <c r="D14" s="14">
        <v>182274</v>
      </c>
      <c r="E14" s="14">
        <v>0.26853499999999997</v>
      </c>
      <c r="F14" s="14">
        <v>0.00358342</v>
      </c>
      <c r="G14" s="12">
        <v>639</v>
      </c>
      <c r="H14" s="12">
        <v>184</v>
      </c>
      <c r="I14" s="15">
        <f t="shared" si="0"/>
        <v>3.472826086956522</v>
      </c>
      <c r="J14" s="16">
        <v>14.499</v>
      </c>
      <c r="K14" s="16">
        <v>31.7381</v>
      </c>
      <c r="L14" s="15">
        <f t="shared" si="2"/>
        <v>0.45683263963501286</v>
      </c>
      <c r="M14" s="16">
        <v>0.274551</v>
      </c>
      <c r="N14" s="17">
        <v>0.00663387</v>
      </c>
    </row>
    <row r="15" spans="1:14" s="5" customFormat="1" ht="12.75">
      <c r="A15" s="13" t="s">
        <v>27</v>
      </c>
      <c r="B15" s="2">
        <v>1775</v>
      </c>
      <c r="C15" s="14">
        <v>74832500</v>
      </c>
      <c r="D15" s="14">
        <v>261965</v>
      </c>
      <c r="E15" s="14">
        <v>0.271988</v>
      </c>
      <c r="F15" s="14">
        <v>0.00342374</v>
      </c>
      <c r="G15" s="12">
        <v>363</v>
      </c>
      <c r="H15" s="12">
        <v>87</v>
      </c>
      <c r="I15" s="15">
        <f t="shared" si="0"/>
        <v>4.172413793103448</v>
      </c>
      <c r="J15" s="16">
        <v>22.2808</v>
      </c>
      <c r="K15" s="16">
        <v>47.8928</v>
      </c>
      <c r="L15" s="15">
        <f t="shared" si="2"/>
        <v>0.4652223298700431</v>
      </c>
      <c r="M15" s="16">
        <v>0.235119</v>
      </c>
      <c r="N15" s="17">
        <v>0.0059675100000000005</v>
      </c>
    </row>
    <row r="16" spans="1:14" s="5" customFormat="1" ht="12.75">
      <c r="A16" s="18" t="s">
        <v>28</v>
      </c>
      <c r="B16" s="23">
        <v>1875</v>
      </c>
      <c r="C16" s="20">
        <v>111418000</v>
      </c>
      <c r="D16" s="20">
        <v>365710</v>
      </c>
      <c r="E16" s="20">
        <v>0.27053099999999997</v>
      </c>
      <c r="F16" s="20">
        <v>0.00331024</v>
      </c>
      <c r="G16" s="19">
        <v>1585</v>
      </c>
      <c r="H16" s="19">
        <v>630</v>
      </c>
      <c r="I16" s="21">
        <f t="shared" si="0"/>
        <v>2.515873015873016</v>
      </c>
      <c r="J16" s="24">
        <v>35.1124</v>
      </c>
      <c r="K16" s="24">
        <v>71.3073</v>
      </c>
      <c r="L16" s="21">
        <f t="shared" si="2"/>
        <v>0.4924096130410211</v>
      </c>
      <c r="M16" s="24">
        <v>0.22178199999999998</v>
      </c>
      <c r="N16" s="22">
        <v>0.00511758</v>
      </c>
    </row>
    <row r="17" spans="1:255" s="27" customFormat="1" ht="12.75">
      <c r="A17" s="6" t="s">
        <v>29</v>
      </c>
      <c r="B17" s="25">
        <v>1430</v>
      </c>
      <c r="C17" s="8">
        <v>10677900</v>
      </c>
      <c r="D17" s="8">
        <v>606638</v>
      </c>
      <c r="E17" s="8">
        <v>0.313577</v>
      </c>
      <c r="F17" s="8">
        <v>0.032761399999999996</v>
      </c>
      <c r="G17" s="7">
        <v>580</v>
      </c>
      <c r="H17" s="7">
        <v>194</v>
      </c>
      <c r="I17" s="9">
        <f t="shared" si="0"/>
        <v>2.9896907216494846</v>
      </c>
      <c r="J17" s="10">
        <v>2.44256</v>
      </c>
      <c r="K17" s="10">
        <v>6.83385</v>
      </c>
      <c r="L17" s="9">
        <f t="shared" si="2"/>
        <v>0.35742078038002</v>
      </c>
      <c r="M17" s="10">
        <v>0.701566</v>
      </c>
      <c r="N17" s="8">
        <v>0.0181218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28" customFormat="1" ht="12.75">
      <c r="A18" s="13" t="s">
        <v>30</v>
      </c>
      <c r="B18" s="12">
        <v>1645</v>
      </c>
      <c r="C18" s="14">
        <v>30592800.000000004</v>
      </c>
      <c r="D18" s="14">
        <v>145101</v>
      </c>
      <c r="E18" s="14">
        <v>0.334725</v>
      </c>
      <c r="F18" s="14">
        <v>0.00409293</v>
      </c>
      <c r="G18" s="12">
        <v>1551</v>
      </c>
      <c r="H18" s="12">
        <v>495</v>
      </c>
      <c r="I18" s="15">
        <f t="shared" si="0"/>
        <v>3.1333333333333333</v>
      </c>
      <c r="J18" s="16">
        <v>10.6561</v>
      </c>
      <c r="K18" s="16">
        <v>19.5794</v>
      </c>
      <c r="L18" s="15">
        <f t="shared" si="2"/>
        <v>0.5442505899057173</v>
      </c>
      <c r="M18" s="16">
        <v>0.316945</v>
      </c>
      <c r="N18" s="14">
        <v>0.00674116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s="28" customFormat="1" ht="12.75">
      <c r="A19" s="13" t="s">
        <v>31</v>
      </c>
      <c r="B19" s="2">
        <v>1745</v>
      </c>
      <c r="C19" s="14">
        <v>49810700</v>
      </c>
      <c r="D19" s="14">
        <v>131116</v>
      </c>
      <c r="E19" s="14">
        <v>0.258424</v>
      </c>
      <c r="F19" s="14">
        <v>0.00277178</v>
      </c>
      <c r="G19" s="12">
        <v>1097</v>
      </c>
      <c r="H19" s="12">
        <v>242</v>
      </c>
      <c r="I19" s="15">
        <f t="shared" si="0"/>
        <v>4.533057851239669</v>
      </c>
      <c r="J19" s="16">
        <v>16.1617</v>
      </c>
      <c r="K19" s="16">
        <v>31.8789</v>
      </c>
      <c r="L19" s="15">
        <f t="shared" si="2"/>
        <v>0.5069716960120958</v>
      </c>
      <c r="M19" s="16">
        <v>0.234622</v>
      </c>
      <c r="N19" s="14">
        <v>0.00514144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s="28" customFormat="1" ht="12.75">
      <c r="A20" s="13" t="s">
        <v>32</v>
      </c>
      <c r="B20" s="12">
        <v>1845</v>
      </c>
      <c r="C20" s="14">
        <v>70573700</v>
      </c>
      <c r="D20" s="14">
        <v>221042</v>
      </c>
      <c r="E20" s="14">
        <v>0.28257699999999997</v>
      </c>
      <c r="F20" s="14">
        <v>0.00313919</v>
      </c>
      <c r="G20" s="12">
        <v>713</v>
      </c>
      <c r="H20" s="12">
        <v>179</v>
      </c>
      <c r="I20" s="15">
        <f t="shared" si="0"/>
        <v>3.983240223463687</v>
      </c>
      <c r="J20" s="16">
        <v>27.6415</v>
      </c>
      <c r="K20" s="16">
        <v>45.1672</v>
      </c>
      <c r="L20" s="15">
        <f t="shared" si="2"/>
        <v>0.61198170353708</v>
      </c>
      <c r="M20" s="16">
        <v>0.21115799999999998</v>
      </c>
      <c r="N20" s="14">
        <v>0.00685047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s="29" customFormat="1" ht="12.75">
      <c r="A21" s="18" t="s">
        <v>33</v>
      </c>
      <c r="B21" s="19">
        <v>1945</v>
      </c>
      <c r="C21" s="20">
        <v>102834000</v>
      </c>
      <c r="D21" s="20">
        <v>255252</v>
      </c>
      <c r="E21" s="20">
        <v>0.274613</v>
      </c>
      <c r="F21" s="20">
        <v>0.00259616</v>
      </c>
      <c r="G21" s="19">
        <v>581</v>
      </c>
      <c r="H21" s="19">
        <v>110</v>
      </c>
      <c r="I21" s="21">
        <f t="shared" si="0"/>
        <v>5.281818181818182</v>
      </c>
      <c r="J21" s="24">
        <v>38.3797</v>
      </c>
      <c r="K21" s="24">
        <v>65.8136</v>
      </c>
      <c r="L21" s="21">
        <f t="shared" si="2"/>
        <v>0.5831575844506303</v>
      </c>
      <c r="M21" s="24">
        <v>0.20099000000000003</v>
      </c>
      <c r="N21" s="20">
        <v>0.0045641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14" s="12" customFormat="1" ht="12.75">
      <c r="A22" s="6" t="s">
        <v>34</v>
      </c>
      <c r="B22" s="7">
        <v>1390</v>
      </c>
      <c r="C22" s="8">
        <v>10651100</v>
      </c>
      <c r="D22" s="8">
        <v>105029</v>
      </c>
      <c r="E22" s="8">
        <v>0.339816</v>
      </c>
      <c r="F22" s="8">
        <v>0.007937999999999999</v>
      </c>
      <c r="G22" s="7">
        <v>4734</v>
      </c>
      <c r="H22" s="7">
        <v>2636</v>
      </c>
      <c r="I22" s="9">
        <f t="shared" si="0"/>
        <v>1.7959028831562973</v>
      </c>
      <c r="J22" s="10">
        <v>4.40041</v>
      </c>
      <c r="K22" s="10">
        <v>6.81667</v>
      </c>
      <c r="L22" s="9">
        <f t="shared" si="2"/>
        <v>0.6455366036495825</v>
      </c>
      <c r="M22" s="10">
        <v>0.584301</v>
      </c>
      <c r="N22" s="11">
        <v>0.0131542</v>
      </c>
    </row>
    <row r="23" spans="1:14" s="12" customFormat="1" ht="12.75">
      <c r="A23" s="13" t="s">
        <v>35</v>
      </c>
      <c r="B23" s="12">
        <v>1590</v>
      </c>
      <c r="C23" s="30">
        <v>28183500</v>
      </c>
      <c r="D23" s="30">
        <v>124662</v>
      </c>
      <c r="E23" s="30">
        <v>0.395443</v>
      </c>
      <c r="F23" s="30">
        <v>0.00411872</v>
      </c>
      <c r="G23" s="12">
        <v>1968</v>
      </c>
      <c r="H23" s="12">
        <v>737</v>
      </c>
      <c r="I23" s="15">
        <f t="shared" si="0"/>
        <v>2.670284938941655</v>
      </c>
      <c r="J23" s="16">
        <v>20.7913</v>
      </c>
      <c r="K23" s="16">
        <v>18.0375</v>
      </c>
      <c r="L23" s="15">
        <f t="shared" si="2"/>
        <v>1.1526708246708246</v>
      </c>
      <c r="M23" s="16">
        <v>0.353273</v>
      </c>
      <c r="N23" s="17">
        <v>0.00432655</v>
      </c>
    </row>
    <row r="24" spans="1:14" s="12" customFormat="1" ht="12.75">
      <c r="A24" s="13" t="s">
        <v>36</v>
      </c>
      <c r="B24" s="12">
        <v>1690</v>
      </c>
      <c r="C24" s="14">
        <v>49014100</v>
      </c>
      <c r="D24" s="14">
        <v>130082</v>
      </c>
      <c r="E24" s="14">
        <v>0.274867</v>
      </c>
      <c r="F24" s="14">
        <v>0.00267636</v>
      </c>
      <c r="G24" s="12">
        <v>1316</v>
      </c>
      <c r="H24" s="12">
        <v>394</v>
      </c>
      <c r="I24" s="15">
        <f t="shared" si="0"/>
        <v>3.3401015228426396</v>
      </c>
      <c r="J24" s="16">
        <v>15.4414</v>
      </c>
      <c r="K24" s="16">
        <v>31.3691</v>
      </c>
      <c r="L24" s="15">
        <f t="shared" si="2"/>
        <v>0.4922487415960292</v>
      </c>
      <c r="M24" s="16">
        <v>0.29275799999999996</v>
      </c>
      <c r="N24" s="17">
        <v>0.0095111</v>
      </c>
    </row>
    <row r="25" spans="1:14" s="12" customFormat="1" ht="12.75">
      <c r="A25" s="13" t="s">
        <v>37</v>
      </c>
      <c r="B25" s="12">
        <v>1790</v>
      </c>
      <c r="C25" s="14">
        <v>72357800</v>
      </c>
      <c r="D25" s="14">
        <v>166291</v>
      </c>
      <c r="E25" s="14">
        <v>0.27737</v>
      </c>
      <c r="F25" s="14">
        <v>0.00235201</v>
      </c>
      <c r="G25" s="12">
        <v>968</v>
      </c>
      <c r="H25" s="12">
        <v>268</v>
      </c>
      <c r="I25" s="15">
        <f t="shared" si="0"/>
        <v>3.611940298507463</v>
      </c>
      <c r="J25" s="16">
        <v>25.4453</v>
      </c>
      <c r="K25" s="16">
        <v>46.309</v>
      </c>
      <c r="L25" s="15">
        <f t="shared" si="2"/>
        <v>0.5494677060614568</v>
      </c>
      <c r="M25" s="16">
        <v>0.24350000000000002</v>
      </c>
      <c r="N25" s="17">
        <v>0.00394994</v>
      </c>
    </row>
    <row r="26" spans="1:14" s="12" customFormat="1" ht="12.75">
      <c r="A26" s="18" t="s">
        <v>38</v>
      </c>
      <c r="B26" s="19">
        <v>1890</v>
      </c>
      <c r="C26" s="20">
        <v>102660000</v>
      </c>
      <c r="D26" s="20">
        <v>415692</v>
      </c>
      <c r="E26" s="20">
        <v>0.327219</v>
      </c>
      <c r="F26" s="20">
        <v>0.00345958</v>
      </c>
      <c r="G26" s="19">
        <v>625</v>
      </c>
      <c r="H26" s="19">
        <v>122</v>
      </c>
      <c r="I26" s="21">
        <f t="shared" si="0"/>
        <v>5.122950819672131</v>
      </c>
      <c r="J26" s="24">
        <v>14.4092</v>
      </c>
      <c r="K26" s="24">
        <v>65.7027</v>
      </c>
      <c r="L26" s="21">
        <f t="shared" si="2"/>
        <v>0.21930909993044428</v>
      </c>
      <c r="M26" s="24">
        <v>0.23707899999999998</v>
      </c>
      <c r="N26" s="22">
        <v>0.00361437</v>
      </c>
    </row>
    <row r="27" spans="1:14" s="12" customFormat="1" ht="12.75">
      <c r="A27" s="6" t="s">
        <v>39</v>
      </c>
      <c r="B27" s="7">
        <v>1520</v>
      </c>
      <c r="C27" s="8">
        <v>10484900</v>
      </c>
      <c r="D27" s="8">
        <v>41688</v>
      </c>
      <c r="E27" s="8">
        <v>0.25929199999999997</v>
      </c>
      <c r="F27" s="8">
        <v>0.0036666999999999997</v>
      </c>
      <c r="G27" s="7">
        <v>4285</v>
      </c>
      <c r="H27" s="7">
        <v>1518</v>
      </c>
      <c r="I27" s="9">
        <f t="shared" si="0"/>
        <v>2.8227931488801055</v>
      </c>
      <c r="J27" s="10">
        <v>3.21477</v>
      </c>
      <c r="K27" s="10">
        <v>6.71031</v>
      </c>
      <c r="L27" s="9">
        <f t="shared" si="2"/>
        <v>0.47907920796505676</v>
      </c>
      <c r="M27" s="10">
        <v>0.24820399999999998</v>
      </c>
      <c r="N27" s="11">
        <v>0.0315697</v>
      </c>
    </row>
    <row r="28" spans="1:14" s="12" customFormat="1" ht="12.75">
      <c r="A28" s="13" t="s">
        <v>40</v>
      </c>
      <c r="B28" s="12">
        <v>1640</v>
      </c>
      <c r="C28" s="14">
        <v>31348500</v>
      </c>
      <c r="D28" s="14">
        <v>174851</v>
      </c>
      <c r="E28" s="14">
        <v>0.31776299999999996</v>
      </c>
      <c r="F28" s="14">
        <v>0.0044456999999999995</v>
      </c>
      <c r="G28" s="12">
        <v>1199</v>
      </c>
      <c r="H28" s="12">
        <v>371</v>
      </c>
      <c r="I28" s="15">
        <f t="shared" si="0"/>
        <v>3.2318059299191373</v>
      </c>
      <c r="J28" s="16">
        <v>9.64251</v>
      </c>
      <c r="K28" s="16">
        <v>20.0631</v>
      </c>
      <c r="L28" s="15">
        <f t="shared" si="2"/>
        <v>0.48060917804327347</v>
      </c>
      <c r="M28" s="16">
        <v>0.34341000000000005</v>
      </c>
      <c r="N28" s="17">
        <v>0.00923592</v>
      </c>
    </row>
    <row r="29" spans="1:14" s="12" customFormat="1" ht="12.75">
      <c r="A29" s="13" t="s">
        <v>41</v>
      </c>
      <c r="B29" s="12">
        <v>1740</v>
      </c>
      <c r="C29" s="14">
        <v>50308200</v>
      </c>
      <c r="D29" s="14">
        <v>127768</v>
      </c>
      <c r="E29" s="14">
        <v>0.243447</v>
      </c>
      <c r="F29" s="14">
        <v>0.00254899</v>
      </c>
      <c r="G29" s="12">
        <v>1099</v>
      </c>
      <c r="H29" s="12">
        <v>295</v>
      </c>
      <c r="I29" s="15">
        <f t="shared" si="0"/>
        <v>3.7254237288135594</v>
      </c>
      <c r="J29" s="16">
        <v>14.9375</v>
      </c>
      <c r="K29" s="16">
        <v>32.1973</v>
      </c>
      <c r="L29" s="15">
        <f t="shared" si="2"/>
        <v>0.4639364170287571</v>
      </c>
      <c r="M29" s="16">
        <v>0.258542</v>
      </c>
      <c r="N29" s="17">
        <v>0.00669699</v>
      </c>
    </row>
    <row r="30" spans="1:14" s="12" customFormat="1" ht="12.75">
      <c r="A30" s="13" t="s">
        <v>42</v>
      </c>
      <c r="B30" s="12">
        <v>1840</v>
      </c>
      <c r="C30" s="14">
        <v>71591500</v>
      </c>
      <c r="D30" s="14">
        <v>189387</v>
      </c>
      <c r="E30" s="14">
        <v>0.257552</v>
      </c>
      <c r="F30" s="14">
        <v>0.00254584</v>
      </c>
      <c r="G30" s="12">
        <v>788</v>
      </c>
      <c r="H30" s="12">
        <v>216</v>
      </c>
      <c r="I30" s="15">
        <f t="shared" si="0"/>
        <v>3.6481481481481484</v>
      </c>
      <c r="J30" s="16">
        <v>24.8357</v>
      </c>
      <c r="K30" s="16">
        <v>45.8185</v>
      </c>
      <c r="L30" s="15">
        <f t="shared" si="2"/>
        <v>0.5420452437334264</v>
      </c>
      <c r="M30" s="16">
        <v>0.24484099999999998</v>
      </c>
      <c r="N30" s="17">
        <v>0.0064605999999999995</v>
      </c>
    </row>
    <row r="31" spans="1:14" s="12" customFormat="1" ht="12.75">
      <c r="A31" s="18" t="s">
        <v>43</v>
      </c>
      <c r="B31" s="19">
        <v>1940</v>
      </c>
      <c r="C31" s="20">
        <v>100638999.99999999</v>
      </c>
      <c r="D31" s="20">
        <v>275261</v>
      </c>
      <c r="E31" s="20">
        <v>0.277503</v>
      </c>
      <c r="F31" s="20">
        <v>0.00277598</v>
      </c>
      <c r="G31" s="19">
        <v>507</v>
      </c>
      <c r="H31" s="19">
        <v>104</v>
      </c>
      <c r="I31" s="21">
        <f t="shared" si="0"/>
        <v>4.875</v>
      </c>
      <c r="J31" s="24">
        <v>31.9396</v>
      </c>
      <c r="K31" s="24">
        <v>64.4091</v>
      </c>
      <c r="L31" s="21">
        <f t="shared" si="2"/>
        <v>0.49588645082760047</v>
      </c>
      <c r="M31" s="24">
        <v>0.26944399999999996</v>
      </c>
      <c r="N31" s="22">
        <v>0.0037662200000000002</v>
      </c>
    </row>
    <row r="32" spans="1:14" s="12" customFormat="1" ht="12.75">
      <c r="A32" s="6" t="s">
        <v>44</v>
      </c>
      <c r="B32" s="7">
        <v>1310</v>
      </c>
      <c r="C32" s="8">
        <v>10461900</v>
      </c>
      <c r="D32" s="8">
        <v>40020.9</v>
      </c>
      <c r="E32" s="8">
        <v>0.261029</v>
      </c>
      <c r="F32" s="8">
        <v>0.00343657</v>
      </c>
      <c r="G32" s="7">
        <v>4706</v>
      </c>
      <c r="H32" s="7">
        <v>1748</v>
      </c>
      <c r="I32" s="9">
        <f t="shared" si="0"/>
        <v>2.692219679633867</v>
      </c>
      <c r="J32" s="10">
        <v>3.28704</v>
      </c>
      <c r="K32" s="10">
        <v>6.74993</v>
      </c>
      <c r="L32" s="9">
        <f t="shared" si="2"/>
        <v>0.48697393898899693</v>
      </c>
      <c r="M32" s="10">
        <v>0.2949</v>
      </c>
      <c r="N32" s="11">
        <v>0.00972653</v>
      </c>
    </row>
    <row r="33" spans="1:14" s="12" customFormat="1" ht="12.75">
      <c r="A33" s="13" t="s">
        <v>45</v>
      </c>
      <c r="B33" s="12">
        <v>1495</v>
      </c>
      <c r="C33" s="14">
        <v>29145900</v>
      </c>
      <c r="D33" s="14">
        <v>88365.7</v>
      </c>
      <c r="E33" s="14">
        <v>0.303002</v>
      </c>
      <c r="F33" s="14">
        <v>0.00294923</v>
      </c>
      <c r="G33" s="12">
        <v>1923</v>
      </c>
      <c r="H33" s="12">
        <v>598</v>
      </c>
      <c r="I33" s="15">
        <f t="shared" si="0"/>
        <v>3.2157190635451505</v>
      </c>
      <c r="J33" s="16">
        <v>9.74628</v>
      </c>
      <c r="K33" s="16">
        <v>18.6534</v>
      </c>
      <c r="L33" s="15">
        <f t="shared" si="2"/>
        <v>0.52249348644215</v>
      </c>
      <c r="M33" s="16">
        <v>0.271125</v>
      </c>
      <c r="N33" s="17">
        <v>0.00427336</v>
      </c>
    </row>
    <row r="34" spans="1:14" s="12" customFormat="1" ht="12.75">
      <c r="A34" s="13" t="s">
        <v>46</v>
      </c>
      <c r="B34" s="12">
        <v>1595</v>
      </c>
      <c r="C34" s="14">
        <v>50431700</v>
      </c>
      <c r="D34" s="14">
        <v>116992</v>
      </c>
      <c r="E34" s="14">
        <v>0.230506</v>
      </c>
      <c r="F34" s="14">
        <v>0.00237421</v>
      </c>
      <c r="G34" s="12">
        <v>1342</v>
      </c>
      <c r="H34" s="12">
        <v>344</v>
      </c>
      <c r="I34" s="15">
        <f aca="true" t="shared" si="3" ref="I34:I51">G34/H34</f>
        <v>3.9011627906976742</v>
      </c>
      <c r="J34" s="16">
        <v>14.405100000000001</v>
      </c>
      <c r="K34" s="16">
        <v>32.2763</v>
      </c>
      <c r="L34" s="15">
        <f t="shared" si="2"/>
        <v>0.44630580332937797</v>
      </c>
      <c r="M34" s="16">
        <v>0.259356</v>
      </c>
      <c r="N34" s="17">
        <v>0.00791657</v>
      </c>
    </row>
    <row r="35" spans="1:14" s="12" customFormat="1" ht="12.75">
      <c r="A35" s="13" t="s">
        <v>47</v>
      </c>
      <c r="B35" s="12">
        <v>1695</v>
      </c>
      <c r="C35" s="14">
        <v>75017200</v>
      </c>
      <c r="D35" s="14">
        <v>162926</v>
      </c>
      <c r="E35" s="14">
        <v>0.264675</v>
      </c>
      <c r="F35" s="14">
        <v>0.00219376</v>
      </c>
      <c r="G35" s="12">
        <v>852</v>
      </c>
      <c r="H35" s="12">
        <v>208</v>
      </c>
      <c r="I35" s="15">
        <f t="shared" si="3"/>
        <v>4.096153846153846</v>
      </c>
      <c r="J35" s="16">
        <v>27.7974</v>
      </c>
      <c r="K35" s="16">
        <v>48.011</v>
      </c>
      <c r="L35" s="15">
        <f t="shared" si="2"/>
        <v>0.578979817125242</v>
      </c>
      <c r="M35" s="16">
        <v>0.223165</v>
      </c>
      <c r="N35" s="17">
        <v>0.00431244</v>
      </c>
    </row>
    <row r="36" spans="1:14" s="12" customFormat="1" ht="12.75">
      <c r="A36" s="18" t="s">
        <v>48</v>
      </c>
      <c r="B36" s="19">
        <v>1795</v>
      </c>
      <c r="C36" s="20">
        <v>111565000</v>
      </c>
      <c r="D36" s="20">
        <v>273171</v>
      </c>
      <c r="E36" s="20">
        <v>0.27411199999999997</v>
      </c>
      <c r="F36" s="20">
        <v>0.00241082</v>
      </c>
      <c r="G36" s="19">
        <v>1330</v>
      </c>
      <c r="H36" s="19">
        <v>440</v>
      </c>
      <c r="I36" s="21">
        <f t="shared" si="3"/>
        <v>3.022727272727273</v>
      </c>
      <c r="J36" s="24">
        <v>40.3474</v>
      </c>
      <c r="K36" s="24">
        <v>71.4017</v>
      </c>
      <c r="L36" s="21">
        <f t="shared" si="2"/>
        <v>0.5650761816595403</v>
      </c>
      <c r="M36" s="24">
        <v>0.240413</v>
      </c>
      <c r="N36" s="22">
        <v>0.00368645</v>
      </c>
    </row>
    <row r="37" spans="1:14" s="12" customFormat="1" ht="12.75">
      <c r="A37" s="6" t="s">
        <v>49</v>
      </c>
      <c r="B37" s="7">
        <v>1260</v>
      </c>
      <c r="C37" s="8">
        <v>10759800</v>
      </c>
      <c r="D37" s="8">
        <v>46626.1</v>
      </c>
      <c r="E37" s="8">
        <v>0.279788</v>
      </c>
      <c r="F37" s="8">
        <v>0.00384303</v>
      </c>
      <c r="G37" s="7">
        <v>4981</v>
      </c>
      <c r="H37" s="7">
        <v>2103</v>
      </c>
      <c r="I37" s="9">
        <f t="shared" si="3"/>
        <v>2.368521160247266</v>
      </c>
      <c r="J37" s="10">
        <v>3.5835500000000002</v>
      </c>
      <c r="K37" s="10">
        <v>6.8863</v>
      </c>
      <c r="L37" s="9">
        <f t="shared" si="2"/>
        <v>0.5203883072186806</v>
      </c>
      <c r="M37" s="10">
        <v>0.33680699999999997</v>
      </c>
      <c r="N37" s="11">
        <v>0.00828153</v>
      </c>
    </row>
    <row r="38" spans="1:14" s="12" customFormat="1" ht="12.75">
      <c r="A38" s="13" t="s">
        <v>50</v>
      </c>
      <c r="B38" s="12">
        <v>1420</v>
      </c>
      <c r="C38" s="14">
        <v>26829200.000000004</v>
      </c>
      <c r="D38" s="14">
        <v>105012</v>
      </c>
      <c r="E38" s="14">
        <v>0.32906199999999997</v>
      </c>
      <c r="F38" s="14">
        <v>0.00376165</v>
      </c>
      <c r="G38" s="12">
        <v>1983</v>
      </c>
      <c r="H38" s="12">
        <v>647</v>
      </c>
      <c r="I38" s="15">
        <f t="shared" si="3"/>
        <v>3.064914992272025</v>
      </c>
      <c r="J38" s="16">
        <v>9.57085</v>
      </c>
      <c r="K38" s="16">
        <v>17.1707</v>
      </c>
      <c r="L38" s="15">
        <f t="shared" si="2"/>
        <v>0.5573942821201232</v>
      </c>
      <c r="M38" s="16">
        <v>0.307482</v>
      </c>
      <c r="N38" s="17">
        <v>0.00560623</v>
      </c>
    </row>
    <row r="39" spans="1:14" s="12" customFormat="1" ht="12.75">
      <c r="A39" s="13" t="s">
        <v>51</v>
      </c>
      <c r="B39" s="12">
        <v>1520</v>
      </c>
      <c r="C39" s="14">
        <v>49205900</v>
      </c>
      <c r="D39" s="14">
        <v>113591</v>
      </c>
      <c r="E39" s="14">
        <v>0.252905</v>
      </c>
      <c r="F39" s="14">
        <v>0.00224298</v>
      </c>
      <c r="G39" s="12">
        <v>1439</v>
      </c>
      <c r="H39" s="12">
        <v>424</v>
      </c>
      <c r="I39" s="15">
        <f t="shared" si="3"/>
        <v>3.393867924528302</v>
      </c>
      <c r="J39" s="16">
        <v>15.6935</v>
      </c>
      <c r="K39" s="16">
        <v>31.4918</v>
      </c>
      <c r="L39" s="15">
        <f t="shared" si="2"/>
        <v>0.4983360747877225</v>
      </c>
      <c r="M39" s="16">
        <v>0.27391699999999997</v>
      </c>
      <c r="N39" s="17">
        <v>0.00466438</v>
      </c>
    </row>
    <row r="40" spans="1:14" s="12" customFormat="1" ht="12.75">
      <c r="A40" s="13" t="s">
        <v>52</v>
      </c>
      <c r="B40" s="12">
        <v>1620</v>
      </c>
      <c r="C40" s="14">
        <v>76199900</v>
      </c>
      <c r="D40" s="14">
        <v>175325</v>
      </c>
      <c r="E40" s="14">
        <v>0.262224</v>
      </c>
      <c r="F40" s="14">
        <v>0.00224154</v>
      </c>
      <c r="G40" s="12">
        <v>874</v>
      </c>
      <c r="H40" s="12">
        <v>200</v>
      </c>
      <c r="I40" s="15">
        <f t="shared" si="3"/>
        <v>4.37</v>
      </c>
      <c r="J40" s="16">
        <v>26.0807</v>
      </c>
      <c r="K40" s="16">
        <v>48.7679</v>
      </c>
      <c r="L40" s="15">
        <f t="shared" si="2"/>
        <v>0.5347923531667347</v>
      </c>
      <c r="M40" s="16">
        <v>0.235427</v>
      </c>
      <c r="N40" s="17">
        <v>0.0039699900000000005</v>
      </c>
    </row>
    <row r="41" spans="1:14" s="12" customFormat="1" ht="12.75">
      <c r="A41" s="18" t="s">
        <v>53</v>
      </c>
      <c r="B41" s="19">
        <v>1720</v>
      </c>
      <c r="C41" s="20">
        <v>112634000.00000001</v>
      </c>
      <c r="D41" s="20">
        <v>340008</v>
      </c>
      <c r="E41" s="20">
        <v>0.33111199999999996</v>
      </c>
      <c r="F41" s="20">
        <v>0.00272326</v>
      </c>
      <c r="G41" s="19">
        <v>596</v>
      </c>
      <c r="H41" s="19">
        <v>123</v>
      </c>
      <c r="I41" s="21">
        <f t="shared" si="3"/>
        <v>4.845528455284553</v>
      </c>
      <c r="J41" s="24">
        <v>11.655100000000001</v>
      </c>
      <c r="K41" s="24">
        <v>72.086</v>
      </c>
      <c r="L41" s="21">
        <f t="shared" si="2"/>
        <v>0.16168326720861195</v>
      </c>
      <c r="M41" s="24">
        <v>0.250872</v>
      </c>
      <c r="N41" s="22">
        <v>0.00309799</v>
      </c>
    </row>
    <row r="42" spans="1:14" s="12" customFormat="1" ht="12.75">
      <c r="A42" s="6" t="s">
        <v>54</v>
      </c>
      <c r="B42" s="7">
        <v>1280</v>
      </c>
      <c r="C42" s="8">
        <v>10623100</v>
      </c>
      <c r="D42" s="8">
        <v>30672.9</v>
      </c>
      <c r="E42" s="8">
        <v>0.35797199999999996</v>
      </c>
      <c r="F42" s="8">
        <v>0.0027720600000000002</v>
      </c>
      <c r="G42" s="7">
        <v>4253</v>
      </c>
      <c r="H42" s="7">
        <v>1558</v>
      </c>
      <c r="I42" s="9">
        <f t="shared" si="3"/>
        <v>2.7297817715019255</v>
      </c>
      <c r="J42" s="10">
        <v>3.36488</v>
      </c>
      <c r="K42" s="10">
        <v>6.79882</v>
      </c>
      <c r="L42" s="9">
        <f t="shared" si="2"/>
        <v>0.4949211774984482</v>
      </c>
      <c r="M42" s="10">
        <v>0.29523699999999997</v>
      </c>
      <c r="N42" s="11">
        <v>0.008446</v>
      </c>
    </row>
    <row r="43" spans="1:14" s="12" customFormat="1" ht="12.75">
      <c r="A43" s="13" t="s">
        <v>55</v>
      </c>
      <c r="B43" s="12">
        <v>1445</v>
      </c>
      <c r="C43" s="14">
        <v>28437200.000000004</v>
      </c>
      <c r="D43" s="14">
        <v>103259</v>
      </c>
      <c r="E43" s="14">
        <v>0.34284899999999996</v>
      </c>
      <c r="F43" s="14">
        <v>0.0034804999999999997</v>
      </c>
      <c r="G43" s="12">
        <v>1746</v>
      </c>
      <c r="H43" s="12">
        <v>552</v>
      </c>
      <c r="I43" s="15">
        <f t="shared" si="3"/>
        <v>3.1630434782608696</v>
      </c>
      <c r="J43" s="16">
        <v>10.041</v>
      </c>
      <c r="K43" s="16">
        <v>18.1998</v>
      </c>
      <c r="L43" s="15">
        <f t="shared" si="2"/>
        <v>0.5517093594435104</v>
      </c>
      <c r="M43" s="16">
        <v>0.277972</v>
      </c>
      <c r="N43" s="17">
        <v>0.00437056</v>
      </c>
    </row>
    <row r="44" spans="1:14" s="12" customFormat="1" ht="12.75">
      <c r="A44" s="13" t="s">
        <v>56</v>
      </c>
      <c r="B44" s="12">
        <v>1545</v>
      </c>
      <c r="C44" s="14">
        <v>50350000</v>
      </c>
      <c r="D44" s="14">
        <v>122382</v>
      </c>
      <c r="E44" s="14">
        <v>0.26028</v>
      </c>
      <c r="F44" s="14">
        <v>0.00245569</v>
      </c>
      <c r="G44" s="12">
        <v>1251</v>
      </c>
      <c r="H44" s="12">
        <v>344</v>
      </c>
      <c r="I44" s="15">
        <f t="shared" si="3"/>
        <v>3.636627906976744</v>
      </c>
      <c r="J44" s="16">
        <v>16.2276</v>
      </c>
      <c r="K44" s="16">
        <v>32.224</v>
      </c>
      <c r="L44" s="15">
        <f t="shared" si="2"/>
        <v>0.5035873882820259</v>
      </c>
      <c r="M44" s="16">
        <v>0.24801199999999998</v>
      </c>
      <c r="N44" s="17">
        <v>0.00371829</v>
      </c>
    </row>
    <row r="45" spans="1:14" s="12" customFormat="1" ht="12.75">
      <c r="A45" s="13" t="s">
        <v>57</v>
      </c>
      <c r="B45" s="12">
        <v>1645</v>
      </c>
      <c r="C45" s="14">
        <v>75071800</v>
      </c>
      <c r="D45" s="14">
        <v>206788</v>
      </c>
      <c r="E45" s="14">
        <v>0.304323</v>
      </c>
      <c r="F45" s="14">
        <v>0.00273183</v>
      </c>
      <c r="G45" s="12">
        <v>737</v>
      </c>
      <c r="H45" s="12">
        <v>162</v>
      </c>
      <c r="I45" s="15">
        <f t="shared" si="3"/>
        <v>4.549382716049383</v>
      </c>
      <c r="J45" s="16">
        <v>36.614</v>
      </c>
      <c r="K45" s="16">
        <v>48.0459</v>
      </c>
      <c r="L45" s="15">
        <f t="shared" si="2"/>
        <v>0.762062943976489</v>
      </c>
      <c r="M45" s="16">
        <v>0.205592</v>
      </c>
      <c r="N45" s="17">
        <v>0.00393603</v>
      </c>
    </row>
    <row r="46" spans="1:14" s="12" customFormat="1" ht="12.75">
      <c r="A46" s="18" t="s">
        <v>58</v>
      </c>
      <c r="B46" s="19">
        <v>1745</v>
      </c>
      <c r="C46" s="20">
        <v>111864999.99999999</v>
      </c>
      <c r="D46" s="20">
        <v>364269</v>
      </c>
      <c r="E46" s="20">
        <v>0.34226799999999996</v>
      </c>
      <c r="F46" s="20">
        <v>0.00311686</v>
      </c>
      <c r="G46" s="19">
        <v>535</v>
      </c>
      <c r="H46" s="19">
        <v>103</v>
      </c>
      <c r="I46" s="21">
        <f t="shared" si="3"/>
        <v>5.194174757281553</v>
      </c>
      <c r="J46" s="24">
        <v>60.3608</v>
      </c>
      <c r="K46" s="24">
        <v>71.5938</v>
      </c>
      <c r="L46" s="21">
        <f t="shared" si="2"/>
        <v>0.8431009389081177</v>
      </c>
      <c r="M46" s="24">
        <v>0.217599</v>
      </c>
      <c r="N46" s="22">
        <v>0.00466102</v>
      </c>
    </row>
    <row r="47" spans="1:14" s="12" customFormat="1" ht="12.75">
      <c r="A47" s="12" t="s">
        <v>59</v>
      </c>
      <c r="B47" s="12">
        <v>1480</v>
      </c>
      <c r="C47" s="14">
        <v>10048900</v>
      </c>
      <c r="D47" s="14">
        <v>88618.8</v>
      </c>
      <c r="E47" s="14">
        <v>0.29533000000000004</v>
      </c>
      <c r="F47" s="14">
        <v>0.00731479</v>
      </c>
      <c r="G47" s="12">
        <v>4354</v>
      </c>
      <c r="H47" s="12">
        <v>1448</v>
      </c>
      <c r="I47" s="15">
        <f t="shared" si="3"/>
        <v>3.0069060773480665</v>
      </c>
      <c r="J47" s="16">
        <v>4.17929</v>
      </c>
      <c r="K47" s="16">
        <v>6.43127</v>
      </c>
      <c r="L47" s="15">
        <f t="shared" si="2"/>
        <v>0.6498389898107217</v>
      </c>
      <c r="M47" s="16">
        <v>0.30718599999999996</v>
      </c>
      <c r="N47" s="14">
        <v>0.0162828</v>
      </c>
    </row>
    <row r="48" spans="1:14" s="12" customFormat="1" ht="12.75">
      <c r="A48" s="12" t="s">
        <v>60</v>
      </c>
      <c r="B48" s="12">
        <v>1720</v>
      </c>
      <c r="C48" s="14">
        <v>31877200</v>
      </c>
      <c r="D48" s="14">
        <v>161237</v>
      </c>
      <c r="E48" s="14">
        <v>0.356576</v>
      </c>
      <c r="F48" s="14">
        <v>0.00380173</v>
      </c>
      <c r="G48" s="12">
        <v>1567</v>
      </c>
      <c r="H48" s="12">
        <v>482</v>
      </c>
      <c r="I48" s="15">
        <f t="shared" si="3"/>
        <v>3.2510373443983402</v>
      </c>
      <c r="J48" s="16">
        <v>4.47317</v>
      </c>
      <c r="K48" s="16">
        <v>20.4014</v>
      </c>
      <c r="L48" s="15">
        <f t="shared" si="2"/>
        <v>0.21925799209858146</v>
      </c>
      <c r="M48" s="16">
        <v>0.244673</v>
      </c>
      <c r="N48" s="14">
        <v>0.00363951</v>
      </c>
    </row>
    <row r="49" spans="1:14" s="12" customFormat="1" ht="12.75">
      <c r="A49" s="12" t="s">
        <v>61</v>
      </c>
      <c r="B49" s="12">
        <v>1820</v>
      </c>
      <c r="C49" s="14">
        <v>50066100</v>
      </c>
      <c r="D49" s="14">
        <v>110406</v>
      </c>
      <c r="E49" s="14">
        <v>0.261196</v>
      </c>
      <c r="F49" s="14">
        <v>0.00224999</v>
      </c>
      <c r="G49" s="12">
        <v>1479</v>
      </c>
      <c r="H49" s="12">
        <v>362</v>
      </c>
      <c r="I49" s="15">
        <f t="shared" si="3"/>
        <v>4.085635359116022</v>
      </c>
      <c r="J49" s="16">
        <v>17.9778</v>
      </c>
      <c r="K49" s="16">
        <v>32.0423</v>
      </c>
      <c r="L49" s="15">
        <f t="shared" si="2"/>
        <v>0.5610645927414699</v>
      </c>
      <c r="M49" s="16">
        <v>0.22722499999999998</v>
      </c>
      <c r="N49" s="14">
        <v>0.00334818</v>
      </c>
    </row>
    <row r="50" spans="1:14" s="12" customFormat="1" ht="12.75">
      <c r="A50" s="12" t="s">
        <v>62</v>
      </c>
      <c r="B50" s="12">
        <v>1920</v>
      </c>
      <c r="C50" s="14">
        <v>68381900</v>
      </c>
      <c r="D50" s="14">
        <v>158603</v>
      </c>
      <c r="E50" s="14">
        <v>0.275665</v>
      </c>
      <c r="F50" s="14">
        <v>0.00230665</v>
      </c>
      <c r="G50" s="12">
        <v>868</v>
      </c>
      <c r="H50" s="12">
        <v>241</v>
      </c>
      <c r="I50" s="15">
        <f t="shared" si="3"/>
        <v>3.6016597510373445</v>
      </c>
      <c r="J50" s="16">
        <v>24.6043</v>
      </c>
      <c r="K50" s="16">
        <v>43.7644</v>
      </c>
      <c r="L50" s="15">
        <f t="shared" si="2"/>
        <v>0.5621989562292639</v>
      </c>
      <c r="M50" s="16">
        <v>0.220134</v>
      </c>
      <c r="N50" s="14">
        <v>0.00316773</v>
      </c>
    </row>
    <row r="51" spans="1:14" s="12" customFormat="1" ht="12.75">
      <c r="A51" s="12" t="s">
        <v>63</v>
      </c>
      <c r="B51" s="12">
        <v>2020</v>
      </c>
      <c r="C51" s="14">
        <v>96098200.00000001</v>
      </c>
      <c r="D51" s="14">
        <v>250902</v>
      </c>
      <c r="E51" s="14">
        <v>0.297156</v>
      </c>
      <c r="F51" s="14">
        <v>0.0026086300000000002</v>
      </c>
      <c r="G51" s="12">
        <v>657</v>
      </c>
      <c r="H51" s="12">
        <v>180</v>
      </c>
      <c r="I51" s="15">
        <f t="shared" si="3"/>
        <v>3.65</v>
      </c>
      <c r="J51" s="16">
        <v>32.9049</v>
      </c>
      <c r="K51" s="16">
        <v>61.5029</v>
      </c>
      <c r="L51" s="15">
        <f t="shared" si="2"/>
        <v>0.5350137960974198</v>
      </c>
      <c r="M51" s="16">
        <v>0.269374</v>
      </c>
      <c r="N51" s="14">
        <v>0.0032503700000000003</v>
      </c>
    </row>
  </sheetData>
  <printOptions/>
  <pageMargins left="0.7875" right="0.7875" top="0.7875" bottom="0.7875" header="0.5" footer="0.5"/>
  <pageSetup cellComments="atEnd" firstPageNumber="1" useFirstPageNumber="1" fitToHeight="0" horizontalDpi="300" verticalDpi="300" orientation="portrait" paperSize="9" r:id="rId1"/>
  <headerFooter alignWithMargins="0">
    <oddHeader>&amp;C&amp;10&amp;A</oddHeader>
    <oddFooter>&amp;C&amp;10ページ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C50" sqref="C50"/>
    </sheetView>
  </sheetViews>
  <sheetFormatPr defaultColWidth="9.140625" defaultRowHeight="12.75"/>
  <cols>
    <col min="1" max="2" width="12.8515625" style="1" customWidth="1"/>
    <col min="3" max="5" width="8.421875" style="1" customWidth="1"/>
    <col min="6" max="9" width="7.00390625" style="1" customWidth="1"/>
    <col min="10" max="10" width="11.7109375" style="1" customWidth="1"/>
    <col min="11" max="11" width="8.421875" style="1" customWidth="1"/>
    <col min="12" max="12" width="7.421875" style="1" customWidth="1"/>
    <col min="13" max="14" width="7.57421875" style="1" customWidth="1"/>
    <col min="15" max="16" width="7.421875" style="1" customWidth="1"/>
    <col min="17" max="18" width="7.57421875" style="1" customWidth="1"/>
    <col min="19" max="16384" width="11.7109375" style="1" customWidth="1"/>
  </cols>
  <sheetData>
    <row r="1" spans="1:9" ht="12.75">
      <c r="A1" s="12" t="s">
        <v>64</v>
      </c>
      <c r="B1" s="12" t="s">
        <v>65</v>
      </c>
      <c r="C1" s="12" t="s">
        <v>66</v>
      </c>
      <c r="D1" s="12" t="s">
        <v>67</v>
      </c>
      <c r="E1" s="12" t="s">
        <v>68</v>
      </c>
      <c r="F1" s="12" t="s">
        <v>69</v>
      </c>
      <c r="G1" s="12" t="s">
        <v>70</v>
      </c>
      <c r="H1" s="12" t="s">
        <v>71</v>
      </c>
      <c r="I1" s="12" t="s">
        <v>72</v>
      </c>
    </row>
    <row r="2" spans="1:9" ht="12.75">
      <c r="A2" s="12" t="s">
        <v>73</v>
      </c>
      <c r="B2" s="12">
        <v>1295.3367875647668</v>
      </c>
      <c r="C2" s="12">
        <v>1239.1573729863692</v>
      </c>
      <c r="D2" s="12">
        <v>1126.126126126126</v>
      </c>
      <c r="E2" s="12">
        <v>1092.8961748633878</v>
      </c>
      <c r="F2" s="12">
        <v>853.2423208191126</v>
      </c>
      <c r="G2" s="12">
        <v>751.3148009015778</v>
      </c>
      <c r="H2" s="12">
        <v>676.5899864682003</v>
      </c>
      <c r="I2" s="12">
        <v>643.915003219575</v>
      </c>
    </row>
    <row r="3" spans="1:9" ht="12.75">
      <c r="A3" s="12" t="s">
        <v>74</v>
      </c>
      <c r="B3" s="12">
        <v>1118.5682326621925</v>
      </c>
      <c r="C3" s="12">
        <v>1069.51871657754</v>
      </c>
      <c r="D3" s="12">
        <v>998.0039920159682</v>
      </c>
      <c r="E3" s="12">
        <v>975.609756097561</v>
      </c>
      <c r="F3" s="12">
        <v>841.7508417508417</v>
      </c>
      <c r="G3" s="12">
        <v>813.0081300813008</v>
      </c>
      <c r="H3" s="12">
        <v>735.8351729212657</v>
      </c>
      <c r="I3" s="12">
        <v>679.8096532970768</v>
      </c>
    </row>
    <row r="4" spans="1:9" ht="12.75">
      <c r="A4" s="12" t="s">
        <v>75</v>
      </c>
      <c r="B4" s="12">
        <v>1180.637544273908</v>
      </c>
      <c r="C4" s="12">
        <v>1067.2358591248667</v>
      </c>
      <c r="D4" s="12">
        <v>969.9321047526672</v>
      </c>
      <c r="E4" s="12">
        <v>937.207122774133</v>
      </c>
      <c r="F4" s="12">
        <v>798.0845969672786</v>
      </c>
      <c r="G4" s="12">
        <v>749.6251874062968</v>
      </c>
      <c r="H4" s="12">
        <v>672.4949562878279</v>
      </c>
      <c r="I4" s="12">
        <v>604.2296072507553</v>
      </c>
    </row>
    <row r="5" spans="1:9" ht="12.75">
      <c r="A5" s="12" t="s">
        <v>76</v>
      </c>
      <c r="B5" s="12">
        <v>893.6550491510277</v>
      </c>
      <c r="C5" s="12">
        <v>829.8755186721992</v>
      </c>
      <c r="D5" s="12">
        <v>770.4160246533128</v>
      </c>
      <c r="E5" s="12">
        <v>765.1109410864575</v>
      </c>
      <c r="F5" s="12">
        <v>680.7351940095303</v>
      </c>
      <c r="G5" s="12">
        <v>651.890482398957</v>
      </c>
      <c r="H5" s="12">
        <v>591.3660555884093</v>
      </c>
      <c r="I5" s="12">
        <v>541.7118093174431</v>
      </c>
    </row>
    <row r="6" spans="1:9" ht="12.75">
      <c r="A6" s="12" t="s">
        <v>77</v>
      </c>
      <c r="B6" s="12">
        <v>1114.8272017837235</v>
      </c>
      <c r="C6" s="12">
        <v>1055.9662090813092</v>
      </c>
      <c r="D6" s="12">
        <v>1044.932079414838</v>
      </c>
      <c r="E6" s="12">
        <v>1028.8065843621398</v>
      </c>
      <c r="F6" s="12">
        <v>821.6926869350863</v>
      </c>
      <c r="G6" s="12">
        <v>774.5933384972889</v>
      </c>
      <c r="H6" s="12">
        <v>717.3601147776184</v>
      </c>
      <c r="I6" s="12">
        <v>670.2412868632708</v>
      </c>
    </row>
    <row r="7" spans="1:9" ht="12.75">
      <c r="A7" s="12" t="s">
        <v>78</v>
      </c>
      <c r="B7" s="12">
        <v>1000</v>
      </c>
      <c r="C7" s="12">
        <v>878.7346221441124</v>
      </c>
      <c r="D7" s="12">
        <v>824.4023083264633</v>
      </c>
      <c r="E7" s="12">
        <v>786.1635220125786</v>
      </c>
      <c r="F7" s="12">
        <v>654.4502617801047</v>
      </c>
      <c r="G7" s="12">
        <v>610.5006105006105</v>
      </c>
      <c r="H7" s="12">
        <v>539.6654074473826</v>
      </c>
      <c r="I7" s="12">
        <v>514.4032921810699</v>
      </c>
    </row>
    <row r="8" spans="1:9" ht="12.75">
      <c r="A8" s="12" t="s">
        <v>79</v>
      </c>
      <c r="B8" s="12">
        <v>944.2870632672333</v>
      </c>
      <c r="C8" s="12">
        <v>891.2655971479501</v>
      </c>
      <c r="D8" s="12">
        <v>780.0312012480499</v>
      </c>
      <c r="E8" s="12">
        <v>773.3952049497293</v>
      </c>
      <c r="F8" s="12">
        <v>724.112961622013</v>
      </c>
      <c r="G8" s="12">
        <v>649.3506493506493</v>
      </c>
      <c r="H8" s="12">
        <v>616.5228113440198</v>
      </c>
      <c r="I8" s="12">
        <v>557.4136008918617</v>
      </c>
    </row>
    <row r="9" spans="1:9" ht="12.75">
      <c r="A9" s="12" t="s">
        <v>80</v>
      </c>
      <c r="B9" s="12">
        <v>922.509225092251</v>
      </c>
      <c r="C9" s="12">
        <v>898.4725965858041</v>
      </c>
      <c r="D9" s="12">
        <v>871.0801393728223</v>
      </c>
      <c r="E9" s="12">
        <v>829.1873963515754</v>
      </c>
      <c r="F9" s="12">
        <v>725.689404934688</v>
      </c>
      <c r="G9" s="12">
        <v>683.5269993164729</v>
      </c>
      <c r="H9" s="12">
        <v>623.8303181534623</v>
      </c>
      <c r="I9" s="12">
        <v>555.5555555555555</v>
      </c>
    </row>
    <row r="10" spans="1:9" ht="12.75">
      <c r="A10" s="12" t="s">
        <v>81</v>
      </c>
      <c r="B10" s="12">
        <v>1122.334455667789</v>
      </c>
      <c r="C10" s="12">
        <v>981.3542688910698</v>
      </c>
      <c r="D10" s="12">
        <v>970.8737864077669</v>
      </c>
      <c r="E10" s="12">
        <v>966.1835748792271</v>
      </c>
      <c r="F10" s="12">
        <v>763.9419404125287</v>
      </c>
      <c r="G10" s="12">
        <v>736.9196757553426</v>
      </c>
      <c r="H10" s="12">
        <v>701.7543859649123</v>
      </c>
      <c r="I10" s="12">
        <v>651.890482398957</v>
      </c>
    </row>
    <row r="11" spans="1:9" ht="12.75">
      <c r="A11" s="12" t="s">
        <v>82</v>
      </c>
      <c r="B11" s="12">
        <v>1142.857142857143</v>
      </c>
      <c r="C11" s="12">
        <v>969.9321047526672</v>
      </c>
      <c r="D11" s="12">
        <v>879.5074758135445</v>
      </c>
      <c r="E11" s="12">
        <v>835.421888053467</v>
      </c>
      <c r="F11" s="12">
        <v>821.6926869350863</v>
      </c>
      <c r="G11" s="12">
        <v>712.7583749109052</v>
      </c>
      <c r="H11" s="12">
        <v>622.6650062266501</v>
      </c>
      <c r="I11" s="12">
        <v>593.4718100890208</v>
      </c>
    </row>
  </sheetData>
  <printOptions/>
  <pageMargins left="0.7875" right="0.7875" top="0.7875" bottom="0.7875" header="0.5" footer="0.5"/>
  <pageSetup cellComments="atEnd" fitToHeight="0" horizontalDpi="300" verticalDpi="300" orientation="portrait" paperSize="9"/>
  <headerFooter alignWithMargins="0">
    <oddHeader>&amp;C&amp;10&amp;A</oddHeader>
    <oddFooter>&amp;C&amp;10ページ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8" sqref="B8"/>
    </sheetView>
  </sheetViews>
  <sheetFormatPr defaultColWidth="9.140625" defaultRowHeight="12.75"/>
  <cols>
    <col min="1" max="1" width="12.8515625" style="1" customWidth="1"/>
    <col min="2" max="2" width="7.00390625" style="1" customWidth="1"/>
    <col min="3" max="3" width="13.57421875" style="1" customWidth="1"/>
    <col min="4" max="4" width="14.8515625" style="1" customWidth="1"/>
    <col min="5" max="16384" width="11.7109375" style="1" customWidth="1"/>
  </cols>
  <sheetData>
    <row r="1" spans="1:4" s="5" customFormat="1" ht="12.75">
      <c r="A1" s="12" t="s">
        <v>83</v>
      </c>
      <c r="B1" s="12" t="s">
        <v>84</v>
      </c>
      <c r="C1" s="12" t="s">
        <v>85</v>
      </c>
      <c r="D1" s="12" t="s">
        <v>86</v>
      </c>
    </row>
    <row r="2" spans="1:4" s="12" customFormat="1" ht="12.75">
      <c r="A2" s="12" t="s">
        <v>87</v>
      </c>
      <c r="B2" s="12">
        <v>1790</v>
      </c>
      <c r="C2" s="12">
        <v>2.03455</v>
      </c>
      <c r="D2" s="12">
        <v>0.14915399999999998</v>
      </c>
    </row>
    <row r="3" spans="1:4" s="5" customFormat="1" ht="12.75">
      <c r="A3" s="12" t="s">
        <v>88</v>
      </c>
      <c r="B3" s="12">
        <v>1720</v>
      </c>
      <c r="C3" s="12">
        <v>2.07846</v>
      </c>
      <c r="D3" s="12">
        <v>0.143485</v>
      </c>
    </row>
    <row r="4" spans="1:4" s="5" customFormat="1" ht="12.75">
      <c r="A4" s="12" t="s">
        <v>89</v>
      </c>
      <c r="B4" s="12">
        <v>1675</v>
      </c>
      <c r="C4" s="12">
        <v>2.12218</v>
      </c>
      <c r="D4" s="12">
        <v>0.1568</v>
      </c>
    </row>
    <row r="5" spans="1:4" s="12" customFormat="1" ht="12.75">
      <c r="A5" s="12" t="s">
        <v>90</v>
      </c>
      <c r="B5" s="12">
        <v>1745</v>
      </c>
      <c r="C5" s="12">
        <v>2.13861</v>
      </c>
      <c r="D5" s="12">
        <v>0.161274</v>
      </c>
    </row>
    <row r="6" spans="1:4" s="12" customFormat="1" ht="12.75">
      <c r="A6" s="12" t="s">
        <v>91</v>
      </c>
      <c r="B6" s="12">
        <v>1790</v>
      </c>
      <c r="C6" s="12">
        <v>2.04803</v>
      </c>
      <c r="D6" s="12">
        <v>0.136301</v>
      </c>
    </row>
    <row r="7" spans="1:4" s="12" customFormat="1" ht="12.75">
      <c r="A7" s="19" t="s">
        <v>92</v>
      </c>
      <c r="B7" s="19">
        <v>1740</v>
      </c>
      <c r="C7" s="19">
        <v>2.09943</v>
      </c>
      <c r="D7" s="19">
        <v>0.14893599999999999</v>
      </c>
    </row>
    <row r="8" spans="1:4" s="12" customFormat="1" ht="12.75">
      <c r="A8" s="12" t="s">
        <v>93</v>
      </c>
      <c r="B8" s="12">
        <v>1595</v>
      </c>
      <c r="C8" s="12">
        <v>2.18413</v>
      </c>
      <c r="D8" s="12">
        <v>0.155582</v>
      </c>
    </row>
    <row r="9" spans="1:4" s="12" customFormat="1" ht="12.75">
      <c r="A9" s="12" t="s">
        <v>94</v>
      </c>
      <c r="B9" s="12">
        <v>1520</v>
      </c>
      <c r="C9" s="12">
        <v>2.11401</v>
      </c>
      <c r="D9" s="12">
        <v>0.151619</v>
      </c>
    </row>
    <row r="10" spans="1:4" s="12" customFormat="1" ht="12.75">
      <c r="A10" s="12" t="s">
        <v>95</v>
      </c>
      <c r="B10" s="12">
        <v>1545</v>
      </c>
      <c r="C10" s="12">
        <v>2.15967</v>
      </c>
      <c r="D10" s="12">
        <v>0.181175</v>
      </c>
    </row>
    <row r="11" spans="1:4" s="12" customFormat="1" ht="12.75">
      <c r="A11" s="12" t="s">
        <v>96</v>
      </c>
      <c r="B11" s="12">
        <v>1455</v>
      </c>
      <c r="C11" s="12">
        <v>2.13018</v>
      </c>
      <c r="D11" s="12">
        <v>0.164213</v>
      </c>
    </row>
  </sheetData>
  <printOptions/>
  <pageMargins left="0.7875" right="0.7875" top="0.7875" bottom="0.7875" header="0.5" footer="0.5"/>
  <pageSetup cellComments="atEnd" fitToHeight="0" horizontalDpi="300" verticalDpi="300" orientation="portrait" paperSize="9"/>
  <headerFooter alignWithMargins="0">
    <oddHeader>&amp;C&amp;10&amp;A</oddHeader>
    <oddFooter>&amp;C&amp;10ページ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岩ちゃん</cp:lastModifiedBy>
  <cp:lastPrinted>1601-01-01T00:01:42Z</cp:lastPrinted>
  <dcterms:created xsi:type="dcterms:W3CDTF">2004-10-22T06:36:33Z</dcterms:created>
  <dcterms:modified xsi:type="dcterms:W3CDTF">2005-01-07T04:47:23Z</dcterms:modified>
  <cp:category/>
  <cp:version/>
  <cp:contentType/>
  <cp:contentStatus/>
  <cp:revision>2</cp:revision>
</cp:coreProperties>
</file>