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HV&amp;ChargeRes" sheetId="1" r:id="rId1"/>
    <sheet name="HV&amp;GAIN" sheetId="2" r:id="rId2"/>
    <sheet name="HV&amp;PVRatio" sheetId="3" r:id="rId3"/>
    <sheet name="ADC" sheetId="4" r:id="rId4"/>
    <sheet name="NoiseRate" sheetId="5" r:id="rId5"/>
    <sheet name="Waveform" sheetId="6" r:id="rId6"/>
  </sheets>
  <definedNames>
    <definedName name="__">'Waveform'!$A$7:$A$26</definedName>
  </definedNames>
  <calcPr fullCalcOnLoad="1"/>
</workbook>
</file>

<file path=xl/sharedStrings.xml><?xml version="1.0" encoding="utf-8"?>
<sst xmlns="http://schemas.openxmlformats.org/spreadsheetml/2006/main" count="82" uniqueCount="50">
  <si>
    <t>Modelturm</t>
  </si>
  <si>
    <t>HV</t>
  </si>
  <si>
    <t>Gain</t>
  </si>
  <si>
    <t>Error</t>
  </si>
  <si>
    <t>ChargeRes</t>
  </si>
  <si>
    <t>Error</t>
  </si>
  <si>
    <t>Peak</t>
  </si>
  <si>
    <t>Valley</t>
  </si>
  <si>
    <t>PVRatio</t>
  </si>
  <si>
    <t>qtau</t>
  </si>
  <si>
    <t>q0</t>
  </si>
  <si>
    <t>qtau/q0</t>
  </si>
  <si>
    <t>pe</t>
  </si>
  <si>
    <t>pe_error</t>
  </si>
  <si>
    <t>TA1135</t>
  </si>
  <si>
    <t>PMT_name</t>
  </si>
  <si>
    <t>100ns</t>
  </si>
  <si>
    <t>500ns</t>
  </si>
  <si>
    <t>800ns</t>
  </si>
  <si>
    <t>1us</t>
  </si>
  <si>
    <t>3us</t>
  </si>
  <si>
    <t>5us</t>
  </si>
  <si>
    <t>8us</t>
  </si>
  <si>
    <t>10us</t>
  </si>
  <si>
    <t>PMT_name</t>
  </si>
  <si>
    <t xml:space="preserve"> HV </t>
  </si>
  <si>
    <t>sigma_peak</t>
  </si>
  <si>
    <t>sigma_sigma</t>
  </si>
  <si>
    <t>TA1140</t>
  </si>
  <si>
    <t>TA1138</t>
  </si>
  <si>
    <t>TA1137</t>
  </si>
  <si>
    <t>TA1135</t>
  </si>
  <si>
    <t>TA1135</t>
  </si>
  <si>
    <t>TA1137</t>
  </si>
  <si>
    <t>TA1140</t>
  </si>
  <si>
    <t>TA1142</t>
  </si>
  <si>
    <t>TA1148</t>
  </si>
  <si>
    <t>TA1148</t>
  </si>
  <si>
    <t>TA1151</t>
  </si>
  <si>
    <t>TA1151</t>
  </si>
  <si>
    <t>TA1180</t>
  </si>
  <si>
    <t>TA1180</t>
  </si>
  <si>
    <t>TA1180</t>
  </si>
  <si>
    <t>TA1142</t>
  </si>
  <si>
    <t>TA1182</t>
  </si>
  <si>
    <t>TA1182</t>
  </si>
  <si>
    <t>TA1183</t>
  </si>
  <si>
    <t>TA1183</t>
  </si>
  <si>
    <t>TA1183</t>
  </si>
  <si>
    <t>TA1185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</si>
</sst>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\-#,##0\ &quot;\&quot;"/>
    <numFmt numFmtId="177" formatCode="#,##0\ &quot;\&quot;;[Red]\-#,##0\ &quot;\&quot;"/>
    <numFmt numFmtId="178" formatCode="#,##0.00\ &quot;\&quot;;\-#,##0.00\ &quot;\&quot;"/>
    <numFmt numFmtId="179" formatCode="#,##0.00\ &quot;\&quot;;[Red]\-#,##0.00\ &quot;\&quot;"/>
    <numFmt numFmtId="180" formatCode="_-* #,##0\ &quot;\&quot;_-;\-* #,##0\ &quot;\&quot;_-;_-* &quot;-&quot;\ &quot;\&quot;_-;_-@_-"/>
    <numFmt numFmtId="181" formatCode="_-* #,##0\ _¥_-;\-* #,##0\ _¥_-;_-* &quot;-&quot;\ _¥_-;_-@_-"/>
    <numFmt numFmtId="182" formatCode="_-* #,##0.00\ &quot;\&quot;_-;\-* #,##0.00\ &quot;\&quot;_-;_-* &quot;-&quot;??\ &quot;\&quot;_-;_-@_-"/>
    <numFmt numFmtId="183" formatCode="_-* #,##0.00\ _¥_-;\-* #,##0.00\ _¥_-;_-* &quot;-&quot;??\ _¥_-;_-@_-"/>
    <numFmt numFmtId="184" formatCode="0.00_);[Red]\(0.00\)"/>
    <numFmt numFmtId="185" formatCode="0.00_ 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Luxi Sans"/>
      <family val="2"/>
    </font>
    <font>
      <b/>
      <sz val="17.5"/>
      <name val="ＭＳ Ｐゴシック"/>
      <family val="3"/>
    </font>
    <font>
      <sz val="10.75"/>
      <name val="ＭＳ Ｐゴシック"/>
      <family val="3"/>
    </font>
    <font>
      <sz val="6"/>
      <name val="ＭＳ Ｐゴシック"/>
      <family val="3"/>
    </font>
    <font>
      <b/>
      <sz val="17.75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11" fontId="1" fillId="0" borderId="0" xfId="0" applyNumberFormat="1" applyFont="1" applyFill="1" applyBorder="1" applyAlignment="1">
      <alignment wrapText="1"/>
    </xf>
    <xf numFmtId="185" fontId="1" fillId="0" borderId="0" xfId="0" applyNumberFormat="1" applyFont="1" applyFill="1" applyBorder="1" applyAlignment="1">
      <alignment wrapText="1"/>
    </xf>
    <xf numFmtId="184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1" fontId="1" fillId="0" borderId="2" xfId="0" applyNumberFormat="1" applyFont="1" applyFill="1" applyBorder="1" applyAlignment="1">
      <alignment/>
    </xf>
    <xf numFmtId="184" fontId="1" fillId="0" borderId="2" xfId="0" applyNumberFormat="1" applyFont="1" applyFill="1" applyBorder="1" applyAlignment="1">
      <alignment wrapText="1"/>
    </xf>
    <xf numFmtId="184" fontId="1" fillId="0" borderId="2" xfId="0" applyNumberFormat="1" applyFont="1" applyFill="1" applyBorder="1" applyAlignment="1">
      <alignment/>
    </xf>
    <xf numFmtId="11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1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1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1" fontId="1" fillId="0" borderId="7" xfId="0" applyNumberFormat="1" applyFont="1" applyFill="1" applyBorder="1" applyAlignment="1">
      <alignment/>
    </xf>
    <xf numFmtId="184" fontId="1" fillId="0" borderId="7" xfId="0" applyNumberFormat="1" applyFont="1" applyFill="1" applyBorder="1" applyAlignment="1">
      <alignment wrapText="1"/>
    </xf>
    <xf numFmtId="184" fontId="1" fillId="0" borderId="7" xfId="0" applyNumberFormat="1" applyFont="1" applyFill="1" applyBorder="1" applyAlignment="1">
      <alignment/>
    </xf>
    <xf numFmtId="11" fontId="1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84" fontId="1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45"/>
          <c:w val="0.87525"/>
          <c:h val="0.9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ADC!$A$2</c:f>
              <c:strCache>
                <c:ptCount val="1"/>
                <c:pt idx="0">
                  <c:v>TA1142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ADC!$B$2:$B$6</c:f>
              <c:numCache>
                <c:ptCount val="5"/>
                <c:pt idx="0">
                  <c:v>1245</c:v>
                </c:pt>
                <c:pt idx="1">
                  <c:v>1410</c:v>
                </c:pt>
                <c:pt idx="2">
                  <c:v>1510</c:v>
                </c:pt>
                <c:pt idx="3">
                  <c:v>1610</c:v>
                </c:pt>
                <c:pt idx="4">
                  <c:v>1710</c:v>
                </c:pt>
              </c:numCache>
            </c:numRef>
          </c:xVal>
          <c:yVal>
            <c:numRef>
              <c:f>ADC!$E$2:$E$6</c:f>
              <c:numCache>
                <c:ptCount val="5"/>
                <c:pt idx="0">
                  <c:v>0.334659</c:v>
                </c:pt>
                <c:pt idx="1">
                  <c:v>0.376878</c:v>
                </c:pt>
                <c:pt idx="2">
                  <c:v>0.238691</c:v>
                </c:pt>
                <c:pt idx="3">
                  <c:v>0.30998</c:v>
                </c:pt>
                <c:pt idx="4">
                  <c:v>0.30601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ADC!$A$7</c:f>
              <c:strCache>
                <c:ptCount val="1"/>
                <c:pt idx="0">
                  <c:v>TA1148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ADC!$B$7:$B$11</c:f>
              <c:numCache>
                <c:ptCount val="5"/>
                <c:pt idx="0">
                  <c:v>1365</c:v>
                </c:pt>
                <c:pt idx="1">
                  <c:v>1555</c:v>
                </c:pt>
                <c:pt idx="2">
                  <c:v>1655</c:v>
                </c:pt>
                <c:pt idx="3">
                  <c:v>1755</c:v>
                </c:pt>
                <c:pt idx="4">
                  <c:v>1855</c:v>
                </c:pt>
              </c:numCache>
            </c:numRef>
          </c:xVal>
          <c:yVal>
            <c:numRef>
              <c:f>ADC!$E$7:$E$11</c:f>
              <c:numCache>
                <c:ptCount val="5"/>
                <c:pt idx="0">
                  <c:v>0.279695</c:v>
                </c:pt>
                <c:pt idx="1">
                  <c:v>0.347057</c:v>
                </c:pt>
                <c:pt idx="2">
                  <c:v>0.234086</c:v>
                </c:pt>
                <c:pt idx="3">
                  <c:v>0.264124</c:v>
                </c:pt>
                <c:pt idx="4">
                  <c:v>0.286634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ADC!$A$12</c:f>
              <c:strCache>
                <c:ptCount val="1"/>
                <c:pt idx="0">
                  <c:v>TA1151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ADC!$B$12:$B$16</c:f>
              <c:numCache>
                <c:ptCount val="5"/>
                <c:pt idx="0">
                  <c:v>1240</c:v>
                </c:pt>
                <c:pt idx="1">
                  <c:v>1400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</c:numCache>
            </c:numRef>
          </c:xVal>
          <c:yVal>
            <c:numRef>
              <c:f>ADC!$E$12:$E$16</c:f>
              <c:numCache>
                <c:ptCount val="5"/>
                <c:pt idx="0">
                  <c:v>0.295453</c:v>
                </c:pt>
                <c:pt idx="1">
                  <c:v>0.346609</c:v>
                </c:pt>
                <c:pt idx="2">
                  <c:v>0.2537736</c:v>
                </c:pt>
                <c:pt idx="3">
                  <c:v>0.280237</c:v>
                </c:pt>
                <c:pt idx="4">
                  <c:v>0.287907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ADC!$A$18</c:f>
              <c:strCache>
                <c:ptCount val="1"/>
                <c:pt idx="0">
                  <c:v>TA1180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ADC!$B$17:$B$21</c:f>
              <c:numCache>
                <c:ptCount val="5"/>
                <c:pt idx="0">
                  <c:v>1445</c:v>
                </c:pt>
                <c:pt idx="1">
                  <c:v>1680</c:v>
                </c:pt>
                <c:pt idx="2">
                  <c:v>1780</c:v>
                </c:pt>
                <c:pt idx="3">
                  <c:v>1880</c:v>
                </c:pt>
                <c:pt idx="4">
                  <c:v>1980</c:v>
                </c:pt>
              </c:numCache>
            </c:numRef>
          </c:xVal>
          <c:yVal>
            <c:numRef>
              <c:f>ADC!$E$17:$E$21</c:f>
              <c:numCache>
                <c:ptCount val="5"/>
                <c:pt idx="0">
                  <c:v>0.261559</c:v>
                </c:pt>
                <c:pt idx="1">
                  <c:v>0.308884</c:v>
                </c:pt>
                <c:pt idx="2">
                  <c:v>0.230075</c:v>
                </c:pt>
                <c:pt idx="3">
                  <c:v>0.251961</c:v>
                </c:pt>
                <c:pt idx="4">
                  <c:v>0.311428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ADC!$A$22</c:f>
              <c:strCache>
                <c:ptCount val="1"/>
                <c:pt idx="0">
                  <c:v>TA1182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ADC!$B$22:$B$26</c:f>
              <c:numCache>
                <c:ptCount val="5"/>
                <c:pt idx="0">
                  <c:v>1385</c:v>
                </c:pt>
                <c:pt idx="1">
                  <c:v>1580</c:v>
                </c:pt>
                <c:pt idx="2">
                  <c:v>1680</c:v>
                </c:pt>
                <c:pt idx="3">
                  <c:v>1780</c:v>
                </c:pt>
                <c:pt idx="4">
                  <c:v>1880</c:v>
                </c:pt>
              </c:numCache>
            </c:numRef>
          </c:xVal>
          <c:yVal>
            <c:numRef>
              <c:f>ADC!$E$22:$E$26</c:f>
              <c:numCache>
                <c:ptCount val="5"/>
                <c:pt idx="0">
                  <c:v>0.251735</c:v>
                </c:pt>
                <c:pt idx="1">
                  <c:v>0.389944</c:v>
                </c:pt>
                <c:pt idx="2">
                  <c:v>0.2363</c:v>
                </c:pt>
                <c:pt idx="3">
                  <c:v>0.261249</c:v>
                </c:pt>
                <c:pt idx="4">
                  <c:v>0.273041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ADC!$A$27</c:f>
              <c:strCache>
                <c:ptCount val="1"/>
                <c:pt idx="0">
                  <c:v>TA1183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ADC!$B$27:$B$31</c:f>
              <c:numCache>
                <c:ptCount val="5"/>
                <c:pt idx="0">
                  <c:v>1445</c:v>
                </c:pt>
                <c:pt idx="1">
                  <c:v>1640</c:v>
                </c:pt>
                <c:pt idx="2">
                  <c:v>1740</c:v>
                </c:pt>
                <c:pt idx="3">
                  <c:v>1840</c:v>
                </c:pt>
                <c:pt idx="4">
                  <c:v>1940</c:v>
                </c:pt>
              </c:numCache>
            </c:numRef>
          </c:xVal>
          <c:yVal>
            <c:numRef>
              <c:f>ADC!$E$27:$E$31</c:f>
              <c:numCache>
                <c:ptCount val="5"/>
                <c:pt idx="0">
                  <c:v>0.336996</c:v>
                </c:pt>
                <c:pt idx="1">
                  <c:v>0.341003</c:v>
                </c:pt>
                <c:pt idx="2">
                  <c:v>0.26062</c:v>
                </c:pt>
                <c:pt idx="3">
                  <c:v>0.266735</c:v>
                </c:pt>
                <c:pt idx="4">
                  <c:v>0.272241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ADC!$A$32</c:f>
              <c:strCache>
                <c:ptCount val="1"/>
                <c:pt idx="0">
                  <c:v>TA1185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ADC!$B$32:$B$36</c:f>
              <c:numCache>
                <c:ptCount val="5"/>
                <c:pt idx="0">
                  <c:v>1390</c:v>
                </c:pt>
                <c:pt idx="1">
                  <c:v>1565</c:v>
                </c:pt>
                <c:pt idx="2">
                  <c:v>1665</c:v>
                </c:pt>
                <c:pt idx="3">
                  <c:v>1765</c:v>
                </c:pt>
                <c:pt idx="4">
                  <c:v>1865</c:v>
                </c:pt>
              </c:numCache>
            </c:numRef>
          </c:xVal>
          <c:yVal>
            <c:numRef>
              <c:f>ADC!$E$32:$E$36</c:f>
              <c:numCache>
                <c:ptCount val="5"/>
                <c:pt idx="0">
                  <c:v>0.282492</c:v>
                </c:pt>
                <c:pt idx="1">
                  <c:v>0.32619</c:v>
                </c:pt>
                <c:pt idx="2">
                  <c:v>0.235667</c:v>
                </c:pt>
                <c:pt idx="3">
                  <c:v>0.250136</c:v>
                </c:pt>
                <c:pt idx="4">
                  <c:v>0.31363599999999997</c:v>
                </c:pt>
              </c:numCache>
            </c:numRef>
          </c:yVal>
          <c:smooth val="0"/>
        </c:ser>
        <c:axId val="58750216"/>
        <c:axId val="58989897"/>
      </c:scatterChart>
      <c:valAx>
        <c:axId val="58750216"/>
        <c:scaling>
          <c:orientation val="minMax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89897"/>
        <c:crosses val="autoZero"/>
        <c:crossBetween val="midCat"/>
        <c:dispUnits/>
      </c:valAx>
      <c:valAx>
        <c:axId val="58989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ChargeResolution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50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3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ADC!$A$3</c:f>
              <c:strCache>
                <c:ptCount val="1"/>
                <c:pt idx="0">
                  <c:v>TA1142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ADC!$B$2:$B$6</c:f>
              <c:numCache>
                <c:ptCount val="5"/>
                <c:pt idx="0">
                  <c:v>1245</c:v>
                </c:pt>
                <c:pt idx="1">
                  <c:v>1410</c:v>
                </c:pt>
                <c:pt idx="2">
                  <c:v>1510</c:v>
                </c:pt>
                <c:pt idx="3">
                  <c:v>1610</c:v>
                </c:pt>
                <c:pt idx="4">
                  <c:v>1710</c:v>
                </c:pt>
              </c:numCache>
            </c:numRef>
          </c:xVal>
          <c:yVal>
            <c:numRef>
              <c:f>ADC!$C$2:$C$6</c:f>
              <c:numCache>
                <c:ptCount val="5"/>
                <c:pt idx="0">
                  <c:v>9967700</c:v>
                </c:pt>
                <c:pt idx="1">
                  <c:v>25825100</c:v>
                </c:pt>
                <c:pt idx="2">
                  <c:v>49638600</c:v>
                </c:pt>
                <c:pt idx="3">
                  <c:v>73127900</c:v>
                </c:pt>
                <c:pt idx="4">
                  <c:v>114201000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ADC!$A$7</c:f>
              <c:strCache>
                <c:ptCount val="1"/>
                <c:pt idx="0">
                  <c:v>TA1148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ADC!$B$7:$B$11</c:f>
              <c:numCache>
                <c:ptCount val="5"/>
                <c:pt idx="0">
                  <c:v>1365</c:v>
                </c:pt>
                <c:pt idx="1">
                  <c:v>1555</c:v>
                </c:pt>
                <c:pt idx="2">
                  <c:v>1655</c:v>
                </c:pt>
                <c:pt idx="3">
                  <c:v>1755</c:v>
                </c:pt>
                <c:pt idx="4">
                  <c:v>1855</c:v>
                </c:pt>
              </c:numCache>
            </c:numRef>
          </c:xVal>
          <c:yVal>
            <c:numRef>
              <c:f>ADC!$C$7:$C$11</c:f>
              <c:numCache>
                <c:ptCount val="5"/>
                <c:pt idx="0">
                  <c:v>11294300</c:v>
                </c:pt>
                <c:pt idx="1">
                  <c:v>29142000</c:v>
                </c:pt>
                <c:pt idx="2">
                  <c:v>50815500</c:v>
                </c:pt>
                <c:pt idx="3">
                  <c:v>73512800</c:v>
                </c:pt>
                <c:pt idx="4">
                  <c:v>103496000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ADC!$A$12</c:f>
              <c:strCache>
                <c:ptCount val="1"/>
                <c:pt idx="0">
                  <c:v>TA1151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ADC!$B$12:$B$16</c:f>
              <c:numCache>
                <c:ptCount val="5"/>
                <c:pt idx="0">
                  <c:v>1240</c:v>
                </c:pt>
                <c:pt idx="1">
                  <c:v>1400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</c:numCache>
            </c:numRef>
          </c:xVal>
          <c:yVal>
            <c:numRef>
              <c:f>ADC!$C$12:$C$16</c:f>
              <c:numCache>
                <c:ptCount val="5"/>
                <c:pt idx="0">
                  <c:v>10597300</c:v>
                </c:pt>
                <c:pt idx="1">
                  <c:v>26882000</c:v>
                </c:pt>
                <c:pt idx="2">
                  <c:v>49649800</c:v>
                </c:pt>
                <c:pt idx="3">
                  <c:v>77212400</c:v>
                </c:pt>
                <c:pt idx="4">
                  <c:v>119242000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ADC!$A$17</c:f>
              <c:strCache>
                <c:ptCount val="1"/>
                <c:pt idx="0">
                  <c:v>TA1180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ADC!$B$17:$B$21</c:f>
              <c:numCache>
                <c:ptCount val="5"/>
                <c:pt idx="0">
                  <c:v>1445</c:v>
                </c:pt>
                <c:pt idx="1">
                  <c:v>1680</c:v>
                </c:pt>
                <c:pt idx="2">
                  <c:v>1780</c:v>
                </c:pt>
                <c:pt idx="3">
                  <c:v>1880</c:v>
                </c:pt>
                <c:pt idx="4">
                  <c:v>1980</c:v>
                </c:pt>
              </c:numCache>
            </c:numRef>
          </c:xVal>
          <c:yVal>
            <c:numRef>
              <c:f>ADC!$C$17:$C$21</c:f>
              <c:numCache>
                <c:ptCount val="5"/>
                <c:pt idx="0">
                  <c:v>10465200</c:v>
                </c:pt>
                <c:pt idx="1">
                  <c:v>31793000</c:v>
                </c:pt>
                <c:pt idx="2">
                  <c:v>50233000</c:v>
                </c:pt>
                <c:pt idx="3">
                  <c:v>70711600</c:v>
                </c:pt>
                <c:pt idx="4">
                  <c:v>96823700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ADC!$A$23</c:f>
              <c:strCache>
                <c:ptCount val="1"/>
                <c:pt idx="0">
                  <c:v>TA1182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ADC!$B$22:$B$26</c:f>
              <c:numCache>
                <c:ptCount val="5"/>
                <c:pt idx="0">
                  <c:v>1385</c:v>
                </c:pt>
                <c:pt idx="1">
                  <c:v>1580</c:v>
                </c:pt>
                <c:pt idx="2">
                  <c:v>1680</c:v>
                </c:pt>
                <c:pt idx="3">
                  <c:v>1780</c:v>
                </c:pt>
                <c:pt idx="4">
                  <c:v>1880</c:v>
                </c:pt>
              </c:numCache>
            </c:numRef>
          </c:xVal>
          <c:yVal>
            <c:numRef>
              <c:f>ADC!$C$22:$C$26</c:f>
              <c:numCache>
                <c:ptCount val="5"/>
                <c:pt idx="0">
                  <c:v>10295100</c:v>
                </c:pt>
                <c:pt idx="1">
                  <c:v>27849200</c:v>
                </c:pt>
                <c:pt idx="2">
                  <c:v>49718500</c:v>
                </c:pt>
                <c:pt idx="3">
                  <c:v>73586800</c:v>
                </c:pt>
                <c:pt idx="4">
                  <c:v>108676000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ADC!$A$27</c:f>
              <c:strCache>
                <c:ptCount val="1"/>
                <c:pt idx="0">
                  <c:v>TA1183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ADC!$B$27:$B$31</c:f>
              <c:numCache>
                <c:ptCount val="5"/>
                <c:pt idx="0">
                  <c:v>1445</c:v>
                </c:pt>
                <c:pt idx="1">
                  <c:v>1640</c:v>
                </c:pt>
                <c:pt idx="2">
                  <c:v>1740</c:v>
                </c:pt>
                <c:pt idx="3">
                  <c:v>1840</c:v>
                </c:pt>
                <c:pt idx="4">
                  <c:v>1940</c:v>
                </c:pt>
              </c:numCache>
            </c:numRef>
          </c:xVal>
          <c:yVal>
            <c:numRef>
              <c:f>ADC!$C$27:$C$31</c:f>
              <c:numCache>
                <c:ptCount val="5"/>
                <c:pt idx="0">
                  <c:v>10359400</c:v>
                </c:pt>
                <c:pt idx="1">
                  <c:v>30442000</c:v>
                </c:pt>
                <c:pt idx="2">
                  <c:v>50022000</c:v>
                </c:pt>
                <c:pt idx="3">
                  <c:v>73391700</c:v>
                </c:pt>
                <c:pt idx="4">
                  <c:v>106858000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ADC!$A$32</c:f>
              <c:strCache>
                <c:ptCount val="1"/>
                <c:pt idx="0">
                  <c:v>TA1185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ADC!$B$32:$B$36</c:f>
              <c:numCache>
                <c:ptCount val="5"/>
                <c:pt idx="0">
                  <c:v>1390</c:v>
                </c:pt>
                <c:pt idx="1">
                  <c:v>1565</c:v>
                </c:pt>
                <c:pt idx="2">
                  <c:v>1665</c:v>
                </c:pt>
                <c:pt idx="3">
                  <c:v>1765</c:v>
                </c:pt>
                <c:pt idx="4">
                  <c:v>1865</c:v>
                </c:pt>
              </c:numCache>
            </c:numRef>
          </c:xVal>
          <c:yVal>
            <c:numRef>
              <c:f>ADC!$C$32:$C$36</c:f>
              <c:numCache>
                <c:ptCount val="5"/>
                <c:pt idx="0">
                  <c:v>10617900</c:v>
                </c:pt>
                <c:pt idx="1">
                  <c:v>28583200</c:v>
                </c:pt>
                <c:pt idx="2">
                  <c:v>49925700</c:v>
                </c:pt>
                <c:pt idx="3">
                  <c:v>75606700</c:v>
                </c:pt>
                <c:pt idx="4">
                  <c:v>104019000</c:v>
                </c:pt>
              </c:numCache>
            </c:numRef>
          </c:yVal>
          <c:smooth val="0"/>
        </c:ser>
        <c:axId val="61147026"/>
        <c:axId val="13452323"/>
      </c:scatterChart>
      <c:valAx>
        <c:axId val="61147026"/>
        <c:scaling>
          <c:orientation val="minMax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52323"/>
        <c:crosses val="autoZero"/>
        <c:crossBetween val="midCat"/>
        <c:dispUnits/>
      </c:valAx>
      <c:valAx>
        <c:axId val="1345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/>
                  <a:t>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147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ADC!$A$3</c:f>
              <c:strCache>
                <c:ptCount val="1"/>
                <c:pt idx="0">
                  <c:v>TA1142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ADC!$B$2:$B$6</c:f>
              <c:numCache>
                <c:ptCount val="5"/>
                <c:pt idx="0">
                  <c:v>1245</c:v>
                </c:pt>
                <c:pt idx="1">
                  <c:v>1410</c:v>
                </c:pt>
                <c:pt idx="2">
                  <c:v>1510</c:v>
                </c:pt>
                <c:pt idx="3">
                  <c:v>1610</c:v>
                </c:pt>
                <c:pt idx="4">
                  <c:v>1710</c:v>
                </c:pt>
              </c:numCache>
            </c:numRef>
          </c:xVal>
          <c:yVal>
            <c:numRef>
              <c:f>ADC!$I$2:$I$6</c:f>
              <c:numCache>
                <c:ptCount val="5"/>
                <c:pt idx="0">
                  <c:v>1.6823770491803278</c:v>
                </c:pt>
                <c:pt idx="1">
                  <c:v>2.4271356783919598</c:v>
                </c:pt>
                <c:pt idx="2">
                  <c:v>2.9642857142857144</c:v>
                </c:pt>
                <c:pt idx="3">
                  <c:v>4.826086956521739</c:v>
                </c:pt>
                <c:pt idx="4">
                  <c:v>4.75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ADC!$A$9</c:f>
              <c:strCache>
                <c:ptCount val="1"/>
                <c:pt idx="0">
                  <c:v>TA1148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ADC!$B$7:$B$11</c:f>
              <c:numCache>
                <c:ptCount val="5"/>
                <c:pt idx="0">
                  <c:v>1365</c:v>
                </c:pt>
                <c:pt idx="1">
                  <c:v>1555</c:v>
                </c:pt>
                <c:pt idx="2">
                  <c:v>1655</c:v>
                </c:pt>
                <c:pt idx="3">
                  <c:v>1755</c:v>
                </c:pt>
                <c:pt idx="4">
                  <c:v>1855</c:v>
                </c:pt>
              </c:numCache>
            </c:numRef>
          </c:xVal>
          <c:yVal>
            <c:numRef>
              <c:f>ADC!$I$7:$I$11</c:f>
              <c:numCache>
                <c:ptCount val="5"/>
                <c:pt idx="0">
                  <c:v>2.0067114093959733</c:v>
                </c:pt>
                <c:pt idx="1">
                  <c:v>2.5477707006369426</c:v>
                </c:pt>
                <c:pt idx="2">
                  <c:v>3.011627906976744</c:v>
                </c:pt>
                <c:pt idx="3">
                  <c:v>3.6338028169014085</c:v>
                </c:pt>
                <c:pt idx="4">
                  <c:v>4.512195121951219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ADC!$A$13</c:f>
              <c:strCache>
                <c:ptCount val="1"/>
                <c:pt idx="0">
                  <c:v>TA1151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ADC!$B$12:$B$16</c:f>
              <c:numCache>
                <c:ptCount val="5"/>
                <c:pt idx="0">
                  <c:v>1240</c:v>
                </c:pt>
                <c:pt idx="1">
                  <c:v>1400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</c:numCache>
            </c:numRef>
          </c:xVal>
          <c:yVal>
            <c:numRef>
              <c:f>ADC!$I$12:$I$16</c:f>
              <c:numCache>
                <c:ptCount val="5"/>
                <c:pt idx="0">
                  <c:v>2.3008130081300813</c:v>
                </c:pt>
                <c:pt idx="1">
                  <c:v>2.8634361233480177</c:v>
                </c:pt>
                <c:pt idx="2">
                  <c:v>3.4285714285714284</c:v>
                </c:pt>
                <c:pt idx="3">
                  <c:v>3.8041666666666667</c:v>
                </c:pt>
                <c:pt idx="4">
                  <c:v>4.269230769230769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ADC!$A$18</c:f>
              <c:strCache>
                <c:ptCount val="1"/>
                <c:pt idx="0">
                  <c:v>TA1180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ADC!$B$17:$B$21</c:f>
              <c:numCache>
                <c:ptCount val="5"/>
                <c:pt idx="0">
                  <c:v>1445</c:v>
                </c:pt>
                <c:pt idx="1">
                  <c:v>1680</c:v>
                </c:pt>
                <c:pt idx="2">
                  <c:v>1780</c:v>
                </c:pt>
                <c:pt idx="3">
                  <c:v>1880</c:v>
                </c:pt>
                <c:pt idx="4">
                  <c:v>1980</c:v>
                </c:pt>
              </c:numCache>
            </c:numRef>
          </c:xVal>
          <c:yVal>
            <c:numRef>
              <c:f>ADC!$I$17:$I$21</c:f>
              <c:numCache>
                <c:ptCount val="5"/>
                <c:pt idx="0">
                  <c:v>2.63922942206655</c:v>
                </c:pt>
                <c:pt idx="1">
                  <c:v>3.2147937411095304</c:v>
                </c:pt>
                <c:pt idx="2">
                  <c:v>4.383529411764706</c:v>
                </c:pt>
                <c:pt idx="3">
                  <c:v>4.089219330855019</c:v>
                </c:pt>
                <c:pt idx="4">
                  <c:v>5.281818181818182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ADC!$A$22</c:f>
              <c:strCache>
                <c:ptCount val="1"/>
                <c:pt idx="0">
                  <c:v>TA1182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ADC!$B$22:$B$26</c:f>
              <c:numCache>
                <c:ptCount val="5"/>
                <c:pt idx="0">
                  <c:v>1385</c:v>
                </c:pt>
                <c:pt idx="1">
                  <c:v>1580</c:v>
                </c:pt>
                <c:pt idx="2">
                  <c:v>1680</c:v>
                </c:pt>
                <c:pt idx="3">
                  <c:v>1780</c:v>
                </c:pt>
                <c:pt idx="4">
                  <c:v>1880</c:v>
                </c:pt>
              </c:numCache>
            </c:numRef>
          </c:xVal>
          <c:yVal>
            <c:numRef>
              <c:f>ADC!$I$22:$I$26</c:f>
              <c:numCache>
                <c:ptCount val="5"/>
                <c:pt idx="0">
                  <c:v>1.937116564417178</c:v>
                </c:pt>
                <c:pt idx="1">
                  <c:v>2.53437876960193</c:v>
                </c:pt>
                <c:pt idx="2">
                  <c:v>3.127429805615551</c:v>
                </c:pt>
                <c:pt idx="3">
                  <c:v>3.949612403100775</c:v>
                </c:pt>
                <c:pt idx="4">
                  <c:v>4.670807453416149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ADC!$A$28</c:f>
              <c:strCache>
                <c:ptCount val="1"/>
                <c:pt idx="0">
                  <c:v>TA1183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ADC!$B$27:$B$31</c:f>
              <c:numCache>
                <c:ptCount val="5"/>
                <c:pt idx="0">
                  <c:v>1445</c:v>
                </c:pt>
                <c:pt idx="1">
                  <c:v>1640</c:v>
                </c:pt>
                <c:pt idx="2">
                  <c:v>1740</c:v>
                </c:pt>
                <c:pt idx="3">
                  <c:v>1840</c:v>
                </c:pt>
                <c:pt idx="4">
                  <c:v>1940</c:v>
                </c:pt>
              </c:numCache>
            </c:numRef>
          </c:xVal>
          <c:yVal>
            <c:numRef>
              <c:f>ADC!$I$27:$I$31</c:f>
              <c:numCache>
                <c:ptCount val="5"/>
                <c:pt idx="0">
                  <c:v>2.2397550635892607</c:v>
                </c:pt>
                <c:pt idx="1">
                  <c:v>2.855714285714286</c:v>
                </c:pt>
                <c:pt idx="2">
                  <c:v>3.6256410256410256</c:v>
                </c:pt>
                <c:pt idx="3">
                  <c:v>4.012244897959183</c:v>
                </c:pt>
                <c:pt idx="4">
                  <c:v>4.668918918918919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ADC!$A$32</c:f>
              <c:strCache>
                <c:ptCount val="1"/>
                <c:pt idx="0">
                  <c:v>TA1185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ADC!$B$32:$B$36</c:f>
              <c:numCache>
                <c:ptCount val="5"/>
                <c:pt idx="0">
                  <c:v>1390</c:v>
                </c:pt>
                <c:pt idx="1">
                  <c:v>1565</c:v>
                </c:pt>
                <c:pt idx="2">
                  <c:v>1665</c:v>
                </c:pt>
                <c:pt idx="3">
                  <c:v>1765</c:v>
                </c:pt>
                <c:pt idx="4">
                  <c:v>1865</c:v>
                </c:pt>
              </c:numCache>
            </c:numRef>
          </c:xVal>
          <c:yVal>
            <c:numRef>
              <c:f>ADC!$I$32:$I$36</c:f>
              <c:numCache>
                <c:ptCount val="5"/>
                <c:pt idx="0">
                  <c:v>1.9477289113193943</c:v>
                </c:pt>
                <c:pt idx="1">
                  <c:v>2.4312431243124313</c:v>
                </c:pt>
                <c:pt idx="2">
                  <c:v>3.077097505668934</c:v>
                </c:pt>
                <c:pt idx="3">
                  <c:v>4.05241935483871</c:v>
                </c:pt>
                <c:pt idx="4">
                  <c:v>5.254901960784314</c:v>
                </c:pt>
              </c:numCache>
            </c:numRef>
          </c:yVal>
          <c:smooth val="0"/>
        </c:ser>
        <c:axId val="53962044"/>
        <c:axId val="15896349"/>
      </c:scatterChart>
      <c:valAx>
        <c:axId val="53962044"/>
        <c:scaling>
          <c:orientation val="minMax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HV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96349"/>
        <c:crosses val="autoZero"/>
        <c:crossBetween val="midCat"/>
        <c:dispUnits/>
      </c:valAx>
      <c:valAx>
        <c:axId val="1589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Peak to Valley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962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Chart 1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0225"/>
    <xdr:graphicFrame>
      <xdr:nvGraphicFramePr>
        <xdr:cNvPr id="1" name="Shape 1025"/>
        <xdr:cNvGraphicFramePr/>
      </xdr:nvGraphicFramePr>
      <xdr:xfrm>
        <a:off x="0" y="0"/>
        <a:ext cx="971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workbookViewId="0" topLeftCell="A20">
      <selection activeCell="A36" sqref="A36"/>
    </sheetView>
  </sheetViews>
  <sheetFormatPr defaultColWidth="9.140625" defaultRowHeight="12.75"/>
  <cols>
    <col min="1" max="1" width="12.7109375" style="1" customWidth="1"/>
    <col min="2" max="2" width="7.140625" style="1" customWidth="1"/>
    <col min="3" max="4" width="11.7109375" style="1" customWidth="1"/>
    <col min="5" max="5" width="11.00390625" style="1" customWidth="1"/>
    <col min="6" max="6" width="11.28125" style="1" customWidth="1"/>
    <col min="7" max="7" width="5.57421875" style="1" customWidth="1"/>
    <col min="8" max="8" width="8.421875" style="1" customWidth="1"/>
    <col min="9" max="9" width="8.57421875" style="1" customWidth="1"/>
    <col min="10" max="11" width="8.28125" style="2" customWidth="1"/>
    <col min="12" max="12" width="7.8515625" style="1" customWidth="1"/>
    <col min="13" max="13" width="7.140625" style="2" customWidth="1"/>
    <col min="14" max="14" width="11.140625" style="1" customWidth="1"/>
    <col min="15" max="16384" width="11.7109375" style="1" customWidth="1"/>
  </cols>
  <sheetData>
    <row r="1" spans="1:14" s="7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3" t="s">
        <v>11</v>
      </c>
      <c r="M1" s="6" t="s">
        <v>12</v>
      </c>
      <c r="N1" s="4" t="s">
        <v>13</v>
      </c>
    </row>
    <row r="2" spans="1:14" s="14" customFormat="1" ht="12.75">
      <c r="A2" s="8" t="s">
        <v>35</v>
      </c>
      <c r="B2" s="9">
        <v>1245</v>
      </c>
      <c r="C2" s="10">
        <v>9967700</v>
      </c>
      <c r="D2" s="10">
        <v>274020</v>
      </c>
      <c r="E2" s="10">
        <v>0.334659</v>
      </c>
      <c r="F2" s="10">
        <v>0.0185291</v>
      </c>
      <c r="G2" s="9">
        <v>821</v>
      </c>
      <c r="H2" s="9">
        <v>488</v>
      </c>
      <c r="I2" s="11">
        <f aca="true" t="shared" si="0" ref="I2:I33">G2/H2</f>
        <v>1.6823770491803278</v>
      </c>
      <c r="J2" s="12">
        <v>2.5174</v>
      </c>
      <c r="K2" s="12">
        <v>6.37933</v>
      </c>
      <c r="L2" s="6">
        <f aca="true" t="shared" si="1" ref="L2:L28">J2/K2</f>
        <v>0.3946182436086548</v>
      </c>
      <c r="M2" s="12">
        <v>0.51186</v>
      </c>
      <c r="N2" s="13">
        <v>0.025669</v>
      </c>
    </row>
    <row r="3" spans="1:14" s="14" customFormat="1" ht="12.75">
      <c r="A3" s="14" t="s">
        <v>35</v>
      </c>
      <c r="B3" s="14">
        <v>1410</v>
      </c>
      <c r="C3" s="15">
        <v>25825100</v>
      </c>
      <c r="D3" s="15">
        <v>320856</v>
      </c>
      <c r="E3" s="15">
        <v>0.376878</v>
      </c>
      <c r="F3" s="15">
        <v>0.00953804</v>
      </c>
      <c r="G3" s="14">
        <v>483</v>
      </c>
      <c r="H3" s="14">
        <v>199</v>
      </c>
      <c r="I3" s="11">
        <f t="shared" si="0"/>
        <v>2.4271356783919598</v>
      </c>
      <c r="J3" s="16">
        <v>5.39104</v>
      </c>
      <c r="K3" s="16">
        <v>16.528</v>
      </c>
      <c r="L3" s="6">
        <f t="shared" si="1"/>
        <v>0.32617618586640856</v>
      </c>
      <c r="M3" s="16">
        <v>0.37542</v>
      </c>
      <c r="N3" s="17">
        <v>0.00955749</v>
      </c>
    </row>
    <row r="4" spans="1:14" s="14" customFormat="1" ht="12.75">
      <c r="A4" s="14" t="s">
        <v>43</v>
      </c>
      <c r="B4" s="14">
        <v>1510</v>
      </c>
      <c r="C4" s="15">
        <v>49638600</v>
      </c>
      <c r="D4" s="15">
        <v>323738</v>
      </c>
      <c r="E4" s="15">
        <v>0.238691</v>
      </c>
      <c r="F4" s="15">
        <v>0.00663606</v>
      </c>
      <c r="G4" s="14">
        <v>249</v>
      </c>
      <c r="H4" s="14">
        <v>84</v>
      </c>
      <c r="I4" s="6">
        <f t="shared" si="0"/>
        <v>2.9642857142857144</v>
      </c>
      <c r="J4" s="16">
        <v>11.9088</v>
      </c>
      <c r="K4" s="16">
        <v>31.7687</v>
      </c>
      <c r="L4" s="6">
        <f t="shared" si="1"/>
        <v>0.37485953155149565</v>
      </c>
      <c r="M4" s="16">
        <v>0.38421</v>
      </c>
      <c r="N4" s="17">
        <v>0.0192823</v>
      </c>
    </row>
    <row r="5" spans="1:14" s="14" customFormat="1" ht="12.75">
      <c r="A5" s="18" t="s">
        <v>35</v>
      </c>
      <c r="B5" s="14">
        <v>1610</v>
      </c>
      <c r="C5" s="15">
        <v>73127900</v>
      </c>
      <c r="D5" s="15">
        <v>765047</v>
      </c>
      <c r="E5" s="15">
        <v>0.30998</v>
      </c>
      <c r="F5" s="15">
        <v>0.00797817</v>
      </c>
      <c r="G5" s="14">
        <v>111</v>
      </c>
      <c r="H5" s="14">
        <v>23</v>
      </c>
      <c r="I5" s="6">
        <f t="shared" si="0"/>
        <v>4.826086956521739</v>
      </c>
      <c r="J5" s="16">
        <v>10.9905</v>
      </c>
      <c r="K5" s="16">
        <v>46.8018</v>
      </c>
      <c r="L5" s="6">
        <f t="shared" si="1"/>
        <v>0.23483071163929595</v>
      </c>
      <c r="M5" s="16">
        <v>0.289448</v>
      </c>
      <c r="N5" s="17">
        <v>0.00982738</v>
      </c>
    </row>
    <row r="6" spans="1:14" s="7" customFormat="1" ht="12.75">
      <c r="A6" s="19" t="s">
        <v>35</v>
      </c>
      <c r="B6" s="20">
        <v>1710</v>
      </c>
      <c r="C6" s="21">
        <v>114201000</v>
      </c>
      <c r="D6" s="21">
        <v>1350640</v>
      </c>
      <c r="E6" s="21">
        <v>0.30601</v>
      </c>
      <c r="F6" s="21">
        <v>0.00913957</v>
      </c>
      <c r="G6" s="20">
        <v>95</v>
      </c>
      <c r="H6" s="20">
        <v>20</v>
      </c>
      <c r="I6" s="22">
        <f t="shared" si="0"/>
        <v>4.75</v>
      </c>
      <c r="J6" s="23">
        <v>19.4972</v>
      </c>
      <c r="K6" s="23">
        <v>73.0886</v>
      </c>
      <c r="L6" s="22">
        <f t="shared" si="1"/>
        <v>0.2667611638477136</v>
      </c>
      <c r="M6" s="23">
        <v>0.282164</v>
      </c>
      <c r="N6" s="24">
        <v>0.00833773</v>
      </c>
    </row>
    <row r="7" spans="1:14" s="7" customFormat="1" ht="12.75">
      <c r="A7" s="18" t="s">
        <v>37</v>
      </c>
      <c r="B7" s="9">
        <v>1365</v>
      </c>
      <c r="C7" s="10">
        <v>11294300</v>
      </c>
      <c r="D7" s="10">
        <v>100685</v>
      </c>
      <c r="E7" s="10">
        <v>0.279695</v>
      </c>
      <c r="F7" s="10">
        <v>0.00790885</v>
      </c>
      <c r="G7" s="9">
        <v>897</v>
      </c>
      <c r="H7" s="9">
        <v>447</v>
      </c>
      <c r="I7" s="11">
        <f t="shared" si="0"/>
        <v>2.0067114093959733</v>
      </c>
      <c r="J7" s="12">
        <v>2.92021</v>
      </c>
      <c r="K7" s="12">
        <v>7.22838</v>
      </c>
      <c r="L7" s="11">
        <f t="shared" si="1"/>
        <v>0.40399231916418343</v>
      </c>
      <c r="M7" s="12">
        <v>0.37505</v>
      </c>
      <c r="N7" s="13">
        <v>0.0169021</v>
      </c>
    </row>
    <row r="8" spans="1:14" s="7" customFormat="1" ht="12.75">
      <c r="A8" s="18" t="s">
        <v>37</v>
      </c>
      <c r="B8" s="14">
        <v>1555</v>
      </c>
      <c r="C8" s="15">
        <v>29142000</v>
      </c>
      <c r="D8" s="15">
        <v>209102</v>
      </c>
      <c r="E8" s="15">
        <v>0.347057</v>
      </c>
      <c r="F8" s="15">
        <v>0.00519535</v>
      </c>
      <c r="G8" s="14">
        <v>400</v>
      </c>
      <c r="H8" s="14">
        <v>157</v>
      </c>
      <c r="I8" s="6">
        <f t="shared" si="0"/>
        <v>2.5477707006369426</v>
      </c>
      <c r="J8" s="16">
        <v>9.85394</v>
      </c>
      <c r="K8" s="16">
        <v>18.6509</v>
      </c>
      <c r="L8" s="6">
        <f t="shared" si="1"/>
        <v>0.5283358979995604</v>
      </c>
      <c r="M8" s="16">
        <v>0.407071</v>
      </c>
      <c r="N8" s="17">
        <v>0.0279752</v>
      </c>
    </row>
    <row r="9" spans="1:14" s="7" customFormat="1" ht="12.75">
      <c r="A9" s="18" t="s">
        <v>37</v>
      </c>
      <c r="B9" s="14">
        <v>1655</v>
      </c>
      <c r="C9" s="15">
        <v>50815500</v>
      </c>
      <c r="D9" s="15">
        <v>280249</v>
      </c>
      <c r="E9" s="15">
        <v>0.234086</v>
      </c>
      <c r="F9" s="15">
        <v>0.00522416</v>
      </c>
      <c r="G9" s="14">
        <v>259</v>
      </c>
      <c r="H9" s="14">
        <v>86</v>
      </c>
      <c r="I9" s="6">
        <f t="shared" si="0"/>
        <v>3.011627906976744</v>
      </c>
      <c r="J9" s="16">
        <v>11.149</v>
      </c>
      <c r="K9" s="16">
        <v>32.5219</v>
      </c>
      <c r="L9" s="6">
        <f t="shared" si="1"/>
        <v>0.3428151491764011</v>
      </c>
      <c r="M9" s="16">
        <v>0.315007</v>
      </c>
      <c r="N9" s="17">
        <v>0.0264612</v>
      </c>
    </row>
    <row r="10" spans="1:14" s="7" customFormat="1" ht="12.75">
      <c r="A10" s="18" t="s">
        <v>36</v>
      </c>
      <c r="B10" s="14">
        <v>1755</v>
      </c>
      <c r="C10" s="15">
        <v>73512800</v>
      </c>
      <c r="D10" s="15">
        <v>332628</v>
      </c>
      <c r="E10" s="15">
        <v>0.264124</v>
      </c>
      <c r="F10" s="15">
        <v>0.00923922</v>
      </c>
      <c r="G10" s="14">
        <v>258</v>
      </c>
      <c r="H10" s="14">
        <v>71</v>
      </c>
      <c r="I10" s="6">
        <f t="shared" si="0"/>
        <v>3.6338028169014085</v>
      </c>
      <c r="J10" s="16">
        <v>19.9851</v>
      </c>
      <c r="K10" s="16">
        <v>47.0482</v>
      </c>
      <c r="L10" s="6">
        <f t="shared" si="1"/>
        <v>0.42477926891995865</v>
      </c>
      <c r="M10" s="16">
        <v>0.252447</v>
      </c>
      <c r="N10" s="17">
        <v>0.00923922</v>
      </c>
    </row>
    <row r="11" spans="1:14" s="7" customFormat="1" ht="12.75">
      <c r="A11" s="18" t="s">
        <v>36</v>
      </c>
      <c r="B11" s="14">
        <v>1855</v>
      </c>
      <c r="C11" s="21">
        <v>103496000</v>
      </c>
      <c r="D11" s="21">
        <v>510195</v>
      </c>
      <c r="E11" s="21">
        <v>0.286634</v>
      </c>
      <c r="F11" s="21">
        <v>0.00484668</v>
      </c>
      <c r="G11" s="20">
        <v>185</v>
      </c>
      <c r="H11" s="20">
        <v>41</v>
      </c>
      <c r="I11" s="22">
        <f t="shared" si="0"/>
        <v>4.512195121951219</v>
      </c>
      <c r="J11" s="23">
        <v>30.9897</v>
      </c>
      <c r="K11" s="22">
        <v>66.2376</v>
      </c>
      <c r="L11" s="22">
        <f t="shared" si="1"/>
        <v>0.4678566252400449</v>
      </c>
      <c r="M11" s="23">
        <v>0.235056</v>
      </c>
      <c r="N11" s="24">
        <v>0.00718609</v>
      </c>
    </row>
    <row r="12" spans="1:14" s="7" customFormat="1" ht="12.75">
      <c r="A12" s="18" t="s">
        <v>38</v>
      </c>
      <c r="B12" s="26">
        <v>1240</v>
      </c>
      <c r="C12" s="10">
        <v>10597300</v>
      </c>
      <c r="D12" s="10">
        <v>149772</v>
      </c>
      <c r="E12" s="10">
        <v>0.295453</v>
      </c>
      <c r="F12" s="10">
        <v>0.00980352</v>
      </c>
      <c r="G12" s="9">
        <v>5377</v>
      </c>
      <c r="H12" s="9">
        <v>2337</v>
      </c>
      <c r="I12" s="11">
        <f t="shared" si="0"/>
        <v>2.3008130081300813</v>
      </c>
      <c r="J12" s="12">
        <v>3.38791</v>
      </c>
      <c r="K12" s="6">
        <v>6.78226</v>
      </c>
      <c r="L12" s="6">
        <f t="shared" si="1"/>
        <v>0.49952523200231197</v>
      </c>
      <c r="M12" s="16">
        <v>0.660685</v>
      </c>
      <c r="N12" s="13">
        <v>0.0158774</v>
      </c>
    </row>
    <row r="13" spans="1:14" s="7" customFormat="1" ht="12.75">
      <c r="A13" s="18" t="s">
        <v>38</v>
      </c>
      <c r="B13" s="14">
        <v>1400</v>
      </c>
      <c r="C13" s="15">
        <v>26882000</v>
      </c>
      <c r="D13" s="15">
        <v>139904</v>
      </c>
      <c r="E13" s="15">
        <v>0.346609</v>
      </c>
      <c r="F13" s="15">
        <v>0.0047643</v>
      </c>
      <c r="G13" s="14">
        <v>1950</v>
      </c>
      <c r="H13" s="14">
        <v>681</v>
      </c>
      <c r="I13" s="6">
        <f t="shared" si="0"/>
        <v>2.8634361233480177</v>
      </c>
      <c r="J13" s="16">
        <v>10.542</v>
      </c>
      <c r="K13" s="16">
        <v>17.2045</v>
      </c>
      <c r="L13" s="6">
        <f t="shared" si="1"/>
        <v>0.6127466651166846</v>
      </c>
      <c r="M13" s="16">
        <v>0.373932</v>
      </c>
      <c r="N13" s="17">
        <v>0.00639244</v>
      </c>
    </row>
    <row r="14" spans="1:14" s="7" customFormat="1" ht="12.75">
      <c r="A14" s="18" t="s">
        <v>38</v>
      </c>
      <c r="B14" s="14">
        <v>1500</v>
      </c>
      <c r="C14" s="15">
        <v>49649800</v>
      </c>
      <c r="D14" s="15">
        <v>135310</v>
      </c>
      <c r="E14" s="15">
        <v>0.2537736</v>
      </c>
      <c r="F14" s="15">
        <v>0.00263138</v>
      </c>
      <c r="G14" s="14">
        <v>1392</v>
      </c>
      <c r="H14" s="14">
        <v>406</v>
      </c>
      <c r="I14" s="6">
        <f t="shared" si="0"/>
        <v>3.4285714285714284</v>
      </c>
      <c r="J14" s="16">
        <v>14.8678</v>
      </c>
      <c r="K14" s="16">
        <v>31.7758</v>
      </c>
      <c r="L14" s="6">
        <f t="shared" si="1"/>
        <v>0.46789695302714646</v>
      </c>
      <c r="M14" s="16">
        <v>0.308352</v>
      </c>
      <c r="N14" s="17">
        <v>0.00688193</v>
      </c>
    </row>
    <row r="15" spans="1:14" s="7" customFormat="1" ht="12.75">
      <c r="A15" s="18" t="s">
        <v>39</v>
      </c>
      <c r="B15" s="3">
        <v>1600</v>
      </c>
      <c r="C15" s="15">
        <v>77212400</v>
      </c>
      <c r="D15" s="15">
        <v>185013</v>
      </c>
      <c r="E15" s="15">
        <v>0.280237</v>
      </c>
      <c r="F15" s="15">
        <v>0.00234079</v>
      </c>
      <c r="G15" s="14">
        <v>913</v>
      </c>
      <c r="H15" s="14">
        <v>240</v>
      </c>
      <c r="I15" s="6">
        <f t="shared" si="0"/>
        <v>3.8041666666666667</v>
      </c>
      <c r="J15" s="16">
        <v>26.0852</v>
      </c>
      <c r="K15" s="16">
        <v>49.4157</v>
      </c>
      <c r="L15" s="6">
        <f t="shared" si="1"/>
        <v>0.5278727206130845</v>
      </c>
      <c r="M15" s="16">
        <v>0.245268</v>
      </c>
      <c r="N15" s="17">
        <v>0.00410864</v>
      </c>
    </row>
    <row r="16" spans="1:14" s="7" customFormat="1" ht="12.75">
      <c r="A16" s="18" t="s">
        <v>39</v>
      </c>
      <c r="B16" s="25">
        <v>1700</v>
      </c>
      <c r="C16" s="21">
        <v>119242000</v>
      </c>
      <c r="D16" s="21">
        <v>270404</v>
      </c>
      <c r="E16" s="21">
        <v>0.287907</v>
      </c>
      <c r="F16" s="21">
        <v>0.00228421</v>
      </c>
      <c r="G16" s="20">
        <v>666</v>
      </c>
      <c r="H16" s="20">
        <v>156</v>
      </c>
      <c r="I16" s="22">
        <f t="shared" si="0"/>
        <v>4.269230769230769</v>
      </c>
      <c r="J16" s="23">
        <v>46.765</v>
      </c>
      <c r="K16" s="27">
        <v>76.3148</v>
      </c>
      <c r="L16" s="6">
        <f t="shared" si="1"/>
        <v>0.6127907037691247</v>
      </c>
      <c r="M16" s="27">
        <v>0.227365</v>
      </c>
      <c r="N16" s="24">
        <v>0.00320265</v>
      </c>
    </row>
    <row r="17" spans="1:255" s="29" customFormat="1" ht="12.75">
      <c r="A17" s="8" t="s">
        <v>42</v>
      </c>
      <c r="B17" s="26">
        <v>1445</v>
      </c>
      <c r="C17" s="10">
        <v>10465200</v>
      </c>
      <c r="D17" s="10">
        <v>96470</v>
      </c>
      <c r="E17" s="10">
        <v>0.261559</v>
      </c>
      <c r="F17" s="10">
        <v>0.00722023</v>
      </c>
      <c r="G17" s="9">
        <v>6028</v>
      </c>
      <c r="H17" s="9">
        <v>2284</v>
      </c>
      <c r="I17" s="6">
        <f t="shared" si="0"/>
        <v>2.63922942206655</v>
      </c>
      <c r="J17" s="12">
        <v>3.54784</v>
      </c>
      <c r="K17" s="12">
        <v>6.69772</v>
      </c>
      <c r="L17" s="11">
        <f t="shared" si="1"/>
        <v>0.5297086172607992</v>
      </c>
      <c r="M17" s="12">
        <v>0.419971</v>
      </c>
      <c r="N17" s="10">
        <v>0.0233513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30" customFormat="1" ht="12.75">
      <c r="A18" s="14" t="s">
        <v>41</v>
      </c>
      <c r="B18" s="14">
        <v>1680</v>
      </c>
      <c r="C18" s="15">
        <v>31793000</v>
      </c>
      <c r="D18" s="15">
        <v>91105</v>
      </c>
      <c r="E18" s="15">
        <v>0.308884</v>
      </c>
      <c r="F18" s="15">
        <v>0.0026163</v>
      </c>
      <c r="G18" s="14">
        <v>2260</v>
      </c>
      <c r="H18" s="14">
        <v>703</v>
      </c>
      <c r="I18" s="6">
        <f t="shared" si="0"/>
        <v>3.2147937411095304</v>
      </c>
      <c r="J18" s="16">
        <v>11.5876</v>
      </c>
      <c r="K18" s="16">
        <v>20.3476</v>
      </c>
      <c r="L18" s="11">
        <f t="shared" si="1"/>
        <v>0.5694823959582457</v>
      </c>
      <c r="M18" s="16">
        <v>0.271701</v>
      </c>
      <c r="N18" s="15">
        <v>0.00435336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30" customFormat="1" ht="12.75">
      <c r="A19" s="14" t="s">
        <v>40</v>
      </c>
      <c r="B19" s="3">
        <v>1780</v>
      </c>
      <c r="C19" s="15">
        <v>50233000</v>
      </c>
      <c r="D19" s="15">
        <v>94958.6</v>
      </c>
      <c r="E19" s="15">
        <v>0.230075</v>
      </c>
      <c r="F19" s="15">
        <v>0.00199111</v>
      </c>
      <c r="G19" s="14">
        <v>1863</v>
      </c>
      <c r="H19" s="14">
        <v>425</v>
      </c>
      <c r="I19" s="6">
        <f t="shared" si="0"/>
        <v>4.383529411764706</v>
      </c>
      <c r="J19" s="16">
        <v>17.8978</v>
      </c>
      <c r="K19" s="16">
        <v>32.1491</v>
      </c>
      <c r="L19" s="11">
        <f t="shared" si="1"/>
        <v>0.5567123185407991</v>
      </c>
      <c r="M19" s="16">
        <v>0.251116</v>
      </c>
      <c r="N19" s="15">
        <v>0.00520568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30" customFormat="1" ht="12.75">
      <c r="A20" s="14" t="s">
        <v>41</v>
      </c>
      <c r="B20" s="14">
        <v>1880</v>
      </c>
      <c r="C20" s="15">
        <v>70711600</v>
      </c>
      <c r="D20" s="15">
        <v>137386</v>
      </c>
      <c r="E20" s="15">
        <v>0.251961</v>
      </c>
      <c r="F20" s="15">
        <v>0.00193532</v>
      </c>
      <c r="G20" s="14">
        <v>1100</v>
      </c>
      <c r="H20" s="14">
        <v>269</v>
      </c>
      <c r="I20" s="6">
        <f t="shared" si="0"/>
        <v>4.089219330855019</v>
      </c>
      <c r="J20" s="16">
        <v>27.1132</v>
      </c>
      <c r="K20" s="16">
        <v>45.2554</v>
      </c>
      <c r="L20" s="11">
        <f t="shared" si="1"/>
        <v>0.5991152437057234</v>
      </c>
      <c r="M20" s="16">
        <v>0.206783</v>
      </c>
      <c r="N20" s="15">
        <v>0.00334548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31" customFormat="1" ht="12.75">
      <c r="A21" s="18" t="s">
        <v>41</v>
      </c>
      <c r="B21" s="3">
        <v>1980</v>
      </c>
      <c r="C21" s="21">
        <v>96823700</v>
      </c>
      <c r="D21" s="21">
        <v>259445</v>
      </c>
      <c r="E21" s="21">
        <v>0.311428</v>
      </c>
      <c r="F21" s="21">
        <v>0.0025365</v>
      </c>
      <c r="G21" s="20">
        <v>581</v>
      </c>
      <c r="H21" s="20">
        <v>110</v>
      </c>
      <c r="I21" s="22">
        <f t="shared" si="0"/>
        <v>5.281818181818182</v>
      </c>
      <c r="J21" s="23">
        <v>13.1733</v>
      </c>
      <c r="K21" s="23">
        <v>61.9672</v>
      </c>
      <c r="L21" s="11">
        <f t="shared" si="1"/>
        <v>0.2125850449915439</v>
      </c>
      <c r="M21" s="23">
        <v>0.216542</v>
      </c>
      <c r="N21" s="21">
        <v>0.00273789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14" s="14" customFormat="1" ht="12.75">
      <c r="A22" s="8" t="s">
        <v>44</v>
      </c>
      <c r="B22" s="9">
        <v>1385</v>
      </c>
      <c r="C22" s="10">
        <v>10295100</v>
      </c>
      <c r="D22" s="10">
        <v>288757</v>
      </c>
      <c r="E22" s="10">
        <v>0.251735</v>
      </c>
      <c r="F22" s="10">
        <v>0.0169104</v>
      </c>
      <c r="G22" s="9">
        <v>5052</v>
      </c>
      <c r="H22" s="9">
        <v>2608</v>
      </c>
      <c r="I22" s="6">
        <f t="shared" si="0"/>
        <v>1.937116564417178</v>
      </c>
      <c r="J22" s="12">
        <v>2.32589</v>
      </c>
      <c r="K22" s="12">
        <v>6.58888</v>
      </c>
      <c r="L22" s="6">
        <f t="shared" si="1"/>
        <v>0.35300233120044683</v>
      </c>
      <c r="M22" s="12">
        <v>0.680015</v>
      </c>
      <c r="N22" s="13">
        <v>0.0159719</v>
      </c>
    </row>
    <row r="23" spans="1:14" s="14" customFormat="1" ht="12.75">
      <c r="A23" s="18" t="s">
        <v>44</v>
      </c>
      <c r="B23" s="14">
        <v>1580</v>
      </c>
      <c r="C23" s="15">
        <v>27849200</v>
      </c>
      <c r="D23" s="15">
        <v>129781</v>
      </c>
      <c r="E23" s="15">
        <v>0.389944</v>
      </c>
      <c r="F23" s="15">
        <v>0.00376958</v>
      </c>
      <c r="G23" s="14">
        <v>2101</v>
      </c>
      <c r="H23" s="14">
        <v>829</v>
      </c>
      <c r="I23" s="6">
        <f t="shared" si="0"/>
        <v>2.53437876960193</v>
      </c>
      <c r="J23" s="16">
        <v>2.92398</v>
      </c>
      <c r="K23" s="16">
        <v>17.8235</v>
      </c>
      <c r="L23" s="6">
        <f t="shared" si="1"/>
        <v>0.16405195388111202</v>
      </c>
      <c r="M23" s="16">
        <v>0.33138</v>
      </c>
      <c r="N23" s="17">
        <v>0.0041609</v>
      </c>
    </row>
    <row r="24" spans="1:14" s="14" customFormat="1" ht="12.75">
      <c r="A24" s="18" t="s">
        <v>44</v>
      </c>
      <c r="B24" s="14">
        <v>1680</v>
      </c>
      <c r="C24" s="15">
        <v>49718500</v>
      </c>
      <c r="D24" s="15">
        <v>119966</v>
      </c>
      <c r="E24" s="15">
        <v>0.2363</v>
      </c>
      <c r="F24" s="15">
        <v>0.00246359</v>
      </c>
      <c r="G24" s="14">
        <v>1448</v>
      </c>
      <c r="H24" s="14">
        <v>463</v>
      </c>
      <c r="I24" s="6">
        <f t="shared" si="0"/>
        <v>3.127429805615551</v>
      </c>
      <c r="J24" s="16">
        <v>15.8709</v>
      </c>
      <c r="K24" s="16">
        <v>31.8198</v>
      </c>
      <c r="L24" s="6">
        <f t="shared" si="1"/>
        <v>0.4987743480474422</v>
      </c>
      <c r="M24" s="16">
        <v>0.309578</v>
      </c>
      <c r="N24" s="17">
        <v>0.00725058</v>
      </c>
    </row>
    <row r="25" spans="1:14" s="14" customFormat="1" ht="12.75">
      <c r="A25" s="18" t="s">
        <v>44</v>
      </c>
      <c r="B25" s="14">
        <v>1780</v>
      </c>
      <c r="C25" s="15">
        <v>73586800</v>
      </c>
      <c r="D25" s="15">
        <v>158394</v>
      </c>
      <c r="E25" s="15">
        <v>0.261249</v>
      </c>
      <c r="F25" s="15">
        <v>0.0021249</v>
      </c>
      <c r="G25" s="14">
        <v>1019</v>
      </c>
      <c r="H25" s="14">
        <v>258</v>
      </c>
      <c r="I25" s="6">
        <f t="shared" si="0"/>
        <v>3.949612403100775</v>
      </c>
      <c r="J25" s="16">
        <v>26.1529</v>
      </c>
      <c r="K25" s="16">
        <v>47.0956</v>
      </c>
      <c r="L25" s="6">
        <f t="shared" si="1"/>
        <v>0.5553151462132344</v>
      </c>
      <c r="M25" s="16">
        <v>0.25038</v>
      </c>
      <c r="N25" s="17">
        <v>0.00402469</v>
      </c>
    </row>
    <row r="26" spans="1:14" s="14" customFormat="1" ht="12.75">
      <c r="A26" s="19" t="s">
        <v>45</v>
      </c>
      <c r="B26" s="20">
        <v>1880</v>
      </c>
      <c r="C26" s="21">
        <v>108676000</v>
      </c>
      <c r="D26" s="21">
        <v>240988</v>
      </c>
      <c r="E26" s="21">
        <v>0.273041</v>
      </c>
      <c r="F26" s="21">
        <v>0.00221289</v>
      </c>
      <c r="G26" s="32">
        <v>752</v>
      </c>
      <c r="H26" s="32">
        <v>161</v>
      </c>
      <c r="I26" s="22">
        <f t="shared" si="0"/>
        <v>4.670807453416149</v>
      </c>
      <c r="J26" s="23">
        <v>40.8153</v>
      </c>
      <c r="K26" s="23">
        <v>69.5524</v>
      </c>
      <c r="L26" s="22">
        <f t="shared" si="1"/>
        <v>0.58682806057016</v>
      </c>
      <c r="M26" s="23">
        <v>0.245337</v>
      </c>
      <c r="N26" s="24">
        <v>0.00339026</v>
      </c>
    </row>
    <row r="27" spans="1:14" s="14" customFormat="1" ht="12.75">
      <c r="A27" s="8" t="s">
        <v>47</v>
      </c>
      <c r="B27" s="9">
        <v>1445</v>
      </c>
      <c r="C27" s="10">
        <v>10359400</v>
      </c>
      <c r="D27" s="10">
        <v>91071.8</v>
      </c>
      <c r="E27" s="10">
        <v>0.336996</v>
      </c>
      <c r="F27" s="10">
        <v>0.00732793</v>
      </c>
      <c r="G27" s="9">
        <v>4755</v>
      </c>
      <c r="H27" s="9">
        <v>2123</v>
      </c>
      <c r="I27" s="6">
        <f t="shared" si="0"/>
        <v>2.2397550635892607</v>
      </c>
      <c r="J27" s="12">
        <v>4.3937</v>
      </c>
      <c r="K27" s="12">
        <v>6.63</v>
      </c>
      <c r="L27" s="6">
        <f>J27/K27</f>
        <v>0.6626998491704374</v>
      </c>
      <c r="M27" s="12">
        <v>0.555878</v>
      </c>
      <c r="N27" s="13">
        <v>0.01263</v>
      </c>
    </row>
    <row r="28" spans="1:14" s="14" customFormat="1" ht="12.75">
      <c r="A28" s="18" t="s">
        <v>47</v>
      </c>
      <c r="B28" s="14">
        <v>1640</v>
      </c>
      <c r="C28" s="15">
        <v>30442000</v>
      </c>
      <c r="D28" s="15">
        <v>104993</v>
      </c>
      <c r="E28" s="15">
        <v>0.341003</v>
      </c>
      <c r="F28" s="15">
        <v>0.00310696</v>
      </c>
      <c r="G28" s="14">
        <v>1999</v>
      </c>
      <c r="H28" s="14">
        <v>700</v>
      </c>
      <c r="I28" s="6">
        <f t="shared" si="0"/>
        <v>2.855714285714286</v>
      </c>
      <c r="J28" s="16">
        <v>10.5599</v>
      </c>
      <c r="K28" s="16">
        <v>19.4829</v>
      </c>
      <c r="L28" s="6">
        <f t="shared" si="1"/>
        <v>0.5420086332116882</v>
      </c>
      <c r="M28" s="16">
        <v>0.308133</v>
      </c>
      <c r="N28" s="17">
        <v>0.00402207</v>
      </c>
    </row>
    <row r="29" spans="1:14" s="14" customFormat="1" ht="12.75">
      <c r="A29" s="18" t="s">
        <v>46</v>
      </c>
      <c r="B29" s="14">
        <v>1740</v>
      </c>
      <c r="C29" s="15">
        <v>50022000</v>
      </c>
      <c r="D29" s="15">
        <v>122884</v>
      </c>
      <c r="E29" s="15">
        <v>0.26062</v>
      </c>
      <c r="F29" s="15">
        <v>0.0025068</v>
      </c>
      <c r="G29" s="14">
        <v>1414</v>
      </c>
      <c r="H29" s="14">
        <v>390</v>
      </c>
      <c r="I29" s="6">
        <f t="shared" si="0"/>
        <v>3.6256410256410256</v>
      </c>
      <c r="J29" s="16">
        <v>16.5401</v>
      </c>
      <c r="K29" s="16">
        <v>32.014</v>
      </c>
      <c r="L29" s="6">
        <f aca="true" t="shared" si="2" ref="L29:L36">J29/K29</f>
        <v>0.5166520897107515</v>
      </c>
      <c r="M29" s="16">
        <v>0.272999</v>
      </c>
      <c r="N29" s="17">
        <v>0.00533046</v>
      </c>
    </row>
    <row r="30" spans="1:14" s="14" customFormat="1" ht="12.75">
      <c r="A30" s="18" t="s">
        <v>46</v>
      </c>
      <c r="B30" s="14">
        <v>1840</v>
      </c>
      <c r="C30" s="15">
        <v>73391700</v>
      </c>
      <c r="D30" s="15">
        <v>154589</v>
      </c>
      <c r="E30" s="15">
        <v>0.266735</v>
      </c>
      <c r="F30" s="15">
        <v>0.00214809</v>
      </c>
      <c r="G30" s="14">
        <v>983</v>
      </c>
      <c r="H30" s="14">
        <v>245</v>
      </c>
      <c r="I30" s="6">
        <f t="shared" si="0"/>
        <v>4.012244897959183</v>
      </c>
      <c r="J30" s="16">
        <v>26.1182</v>
      </c>
      <c r="K30" s="16">
        <v>46.9707</v>
      </c>
      <c r="L30" s="6">
        <f t="shared" si="2"/>
        <v>0.5560530288030624</v>
      </c>
      <c r="M30" s="16">
        <v>0.234989</v>
      </c>
      <c r="N30" s="17">
        <v>0.00334839</v>
      </c>
    </row>
    <row r="31" spans="1:14" s="14" customFormat="1" ht="12.75">
      <c r="A31" s="19" t="s">
        <v>46</v>
      </c>
      <c r="B31" s="20">
        <v>1940</v>
      </c>
      <c r="C31" s="21">
        <v>106858000</v>
      </c>
      <c r="D31" s="21">
        <v>229067</v>
      </c>
      <c r="E31" s="21">
        <v>0.272241</v>
      </c>
      <c r="F31" s="21">
        <v>0.0021022</v>
      </c>
      <c r="G31" s="32">
        <v>691</v>
      </c>
      <c r="H31" s="32">
        <v>148</v>
      </c>
      <c r="I31" s="22">
        <f t="shared" si="0"/>
        <v>4.668918918918919</v>
      </c>
      <c r="J31" s="23">
        <v>39.3748</v>
      </c>
      <c r="K31" s="23">
        <v>68.3889</v>
      </c>
      <c r="L31" s="6">
        <f t="shared" si="2"/>
        <v>0.5757484036152065</v>
      </c>
      <c r="M31" s="23">
        <v>0.232581</v>
      </c>
      <c r="N31" s="24">
        <v>0.00303149</v>
      </c>
    </row>
    <row r="32" spans="1:14" s="14" customFormat="1" ht="12.75">
      <c r="A32" s="8" t="s">
        <v>49</v>
      </c>
      <c r="B32" s="9">
        <v>1390</v>
      </c>
      <c r="C32" s="10">
        <v>10617900</v>
      </c>
      <c r="D32" s="10">
        <v>61128.7</v>
      </c>
      <c r="E32" s="10">
        <v>0.282492</v>
      </c>
      <c r="F32" s="10">
        <v>0.00487173</v>
      </c>
      <c r="G32" s="9">
        <v>5403</v>
      </c>
      <c r="H32" s="9">
        <v>2774</v>
      </c>
      <c r="I32" s="11">
        <f t="shared" si="0"/>
        <v>1.9477289113193943</v>
      </c>
      <c r="J32" s="12">
        <v>3.18541</v>
      </c>
      <c r="K32" s="12">
        <v>6.79547</v>
      </c>
      <c r="L32" s="6">
        <f t="shared" si="2"/>
        <v>0.46875492055737134</v>
      </c>
      <c r="M32" s="12">
        <v>0.47238</v>
      </c>
      <c r="N32" s="13">
        <v>0.00874224</v>
      </c>
    </row>
    <row r="33" spans="1:14" s="14" customFormat="1" ht="12.75">
      <c r="A33" s="18" t="s">
        <v>49</v>
      </c>
      <c r="B33" s="14">
        <v>1565</v>
      </c>
      <c r="C33" s="15">
        <v>28583200</v>
      </c>
      <c r="D33" s="15">
        <v>110519</v>
      </c>
      <c r="E33" s="15">
        <v>0.32619</v>
      </c>
      <c r="F33" s="15">
        <v>0.00341812</v>
      </c>
      <c r="G33" s="14">
        <v>2210</v>
      </c>
      <c r="H33" s="14">
        <v>909</v>
      </c>
      <c r="I33" s="6">
        <f t="shared" si="0"/>
        <v>2.4312431243124313</v>
      </c>
      <c r="J33" s="16">
        <v>10.1667</v>
      </c>
      <c r="K33" s="16">
        <v>18.2933</v>
      </c>
      <c r="L33" s="6">
        <f t="shared" si="2"/>
        <v>0.5557608523339147</v>
      </c>
      <c r="M33" s="16">
        <v>0.360174</v>
      </c>
      <c r="N33" s="17">
        <v>0.00494182</v>
      </c>
    </row>
    <row r="34" spans="1:14" s="14" customFormat="1" ht="12.75">
      <c r="A34" s="18" t="s">
        <v>49</v>
      </c>
      <c r="B34" s="14">
        <v>1665</v>
      </c>
      <c r="C34" s="15">
        <v>49925700</v>
      </c>
      <c r="D34" s="15">
        <v>111034</v>
      </c>
      <c r="E34" s="15">
        <v>0.235667</v>
      </c>
      <c r="F34" s="15">
        <v>0.00222241</v>
      </c>
      <c r="G34" s="14">
        <v>1357</v>
      </c>
      <c r="H34" s="14">
        <v>441</v>
      </c>
      <c r="I34" s="6">
        <f>G34/H34</f>
        <v>3.077097505668934</v>
      </c>
      <c r="J34" s="16">
        <v>15.7682</v>
      </c>
      <c r="K34" s="16">
        <v>31.9524</v>
      </c>
      <c r="L34" s="6">
        <f t="shared" si="2"/>
        <v>0.4934903168463089</v>
      </c>
      <c r="M34" s="16">
        <v>0.294509</v>
      </c>
      <c r="N34" s="17">
        <v>0.00439281</v>
      </c>
    </row>
    <row r="35" spans="1:14" s="14" customFormat="1" ht="12.75">
      <c r="A35" s="18" t="s">
        <v>49</v>
      </c>
      <c r="B35" s="14">
        <v>1765</v>
      </c>
      <c r="C35" s="15">
        <v>75606700</v>
      </c>
      <c r="D35" s="15">
        <v>154598</v>
      </c>
      <c r="E35" s="15">
        <v>0.250136</v>
      </c>
      <c r="F35" s="15">
        <v>0.00197257</v>
      </c>
      <c r="G35" s="14">
        <v>1005</v>
      </c>
      <c r="H35" s="14">
        <v>248</v>
      </c>
      <c r="I35" s="6">
        <f>G35/H35</f>
        <v>4.05241935483871</v>
      </c>
      <c r="J35" s="16">
        <v>26.7722</v>
      </c>
      <c r="K35" s="16">
        <v>48.3883</v>
      </c>
      <c r="L35" s="6">
        <f t="shared" si="2"/>
        <v>0.5532783751444048</v>
      </c>
      <c r="M35" s="16">
        <v>0.247763</v>
      </c>
      <c r="N35" s="17">
        <v>0.00346845</v>
      </c>
    </row>
    <row r="36" spans="1:14" s="14" customFormat="1" ht="12.75">
      <c r="A36" s="19" t="s">
        <v>14</v>
      </c>
      <c r="B36" s="20">
        <v>1865</v>
      </c>
      <c r="C36" s="21">
        <v>104019000</v>
      </c>
      <c r="D36" s="21">
        <v>366218</v>
      </c>
      <c r="E36" s="21">
        <v>0.31363599999999997</v>
      </c>
      <c r="F36" s="21">
        <v>0.00325674</v>
      </c>
      <c r="G36" s="20">
        <v>536</v>
      </c>
      <c r="H36" s="20">
        <v>102</v>
      </c>
      <c r="I36" s="22">
        <f>G36/H36</f>
        <v>5.254901960784314</v>
      </c>
      <c r="J36" s="23">
        <v>14.3788</v>
      </c>
      <c r="K36" s="23">
        <v>66.5723</v>
      </c>
      <c r="L36" s="6">
        <f t="shared" si="2"/>
        <v>0.2159877306327106</v>
      </c>
      <c r="M36" s="23">
        <v>0.209005</v>
      </c>
      <c r="N36" s="24">
        <v>0.0035767999999999998</v>
      </c>
    </row>
    <row r="37" spans="1:14" s="14" customFormat="1" ht="12.7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1"/>
      <c r="M37" s="2"/>
      <c r="N37" s="1"/>
    </row>
    <row r="38" spans="1:14" s="14" customFormat="1" ht="12.7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2"/>
      <c r="N38" s="1"/>
    </row>
    <row r="39" spans="1:14" s="14" customFormat="1" ht="12.7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1"/>
      <c r="M39" s="2"/>
      <c r="N39" s="1"/>
    </row>
    <row r="40" spans="1:14" s="14" customFormat="1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2"/>
      <c r="N40" s="1"/>
    </row>
    <row r="41" spans="1:14" s="14" customFormat="1" ht="12.7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2"/>
      <c r="N41" s="1"/>
    </row>
    <row r="42" spans="1:14" s="14" customFormat="1" ht="12.7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1"/>
      <c r="M42" s="2"/>
      <c r="N42" s="1"/>
    </row>
    <row r="43" spans="1:14" s="14" customFormat="1" ht="12.7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2"/>
      <c r="N43" s="1"/>
    </row>
    <row r="44" spans="1:14" s="14" customFormat="1" ht="12.7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2"/>
      <c r="N44" s="1"/>
    </row>
    <row r="45" spans="1:14" s="14" customFormat="1" ht="12.7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1"/>
      <c r="M45" s="2"/>
      <c r="N45" s="1"/>
    </row>
    <row r="46" spans="1:14" s="14" customFormat="1" ht="12.7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1"/>
      <c r="M46" s="2"/>
      <c r="N46" s="1"/>
    </row>
    <row r="47" spans="1:14" s="14" customFormat="1" ht="12.7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1"/>
      <c r="M47" s="2"/>
      <c r="N47" s="1"/>
    </row>
    <row r="48" spans="1:14" s="14" customFormat="1" ht="12.7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1"/>
      <c r="M48" s="2"/>
      <c r="N48" s="1"/>
    </row>
    <row r="49" spans="1:14" s="14" customFormat="1" ht="12.7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1"/>
      <c r="M49" s="2"/>
      <c r="N49" s="1"/>
    </row>
    <row r="50" spans="1:14" s="14" customFormat="1" ht="12.7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1"/>
      <c r="M50" s="2"/>
      <c r="N50" s="1"/>
    </row>
    <row r="51" spans="1:14" s="14" customFormat="1" ht="12.7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1"/>
      <c r="M51" s="2"/>
      <c r="N51" s="1"/>
    </row>
  </sheetData>
  <printOptions/>
  <pageMargins left="0.7875" right="0.7875" top="0.7875" bottom="0.7875" header="0.5" footer="0.5"/>
  <pageSetup cellComments="atEnd" firstPageNumber="1" useFirstPageNumber="1"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2">
      <selection activeCell="A7" sqref="A7:IV7"/>
    </sheetView>
  </sheetViews>
  <sheetFormatPr defaultColWidth="9.140625" defaultRowHeight="12.75"/>
  <cols>
    <col min="1" max="2" width="12.8515625" style="1" customWidth="1"/>
    <col min="3" max="5" width="8.421875" style="1" customWidth="1"/>
    <col min="6" max="9" width="7.00390625" style="1" customWidth="1"/>
    <col min="10" max="10" width="11.7109375" style="1" customWidth="1"/>
    <col min="11" max="11" width="8.421875" style="1" customWidth="1"/>
    <col min="12" max="12" width="7.421875" style="1" customWidth="1"/>
    <col min="13" max="14" width="7.57421875" style="1" customWidth="1"/>
    <col min="15" max="16" width="7.421875" style="1" customWidth="1"/>
    <col min="17" max="18" width="7.57421875" style="1" customWidth="1"/>
    <col min="19" max="16384" width="11.7109375" style="1" customWidth="1"/>
  </cols>
  <sheetData>
    <row r="1" spans="1:11" ht="12.75">
      <c r="A1" s="14" t="s">
        <v>15</v>
      </c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21</v>
      </c>
      <c r="H1" s="14" t="s">
        <v>22</v>
      </c>
      <c r="I1" s="14" t="s">
        <v>23</v>
      </c>
      <c r="K1" s="1">
        <v>10000</v>
      </c>
    </row>
    <row r="2" spans="1:18" ht="12.75">
      <c r="A2" s="14" t="s">
        <v>35</v>
      </c>
      <c r="B2" s="1">
        <f aca="true" t="shared" si="0" ref="B2:B7">$K$1/K2</f>
        <v>1000</v>
      </c>
      <c r="C2" s="1">
        <f aca="true" t="shared" si="1" ref="C2:I2">$K$1/L2</f>
        <v>879.5074758135445</v>
      </c>
      <c r="D2" s="1">
        <f t="shared" si="1"/>
        <v>819.000819000819</v>
      </c>
      <c r="E2" s="1">
        <f t="shared" si="1"/>
        <v>809.7165991902834</v>
      </c>
      <c r="F2" s="1">
        <f t="shared" si="1"/>
        <v>711.2375533428165</v>
      </c>
      <c r="G2" s="1">
        <f t="shared" si="1"/>
        <v>647.6683937823834</v>
      </c>
      <c r="H2" s="1">
        <f t="shared" si="1"/>
        <v>577.3672055427252</v>
      </c>
      <c r="I2" s="1">
        <f t="shared" si="1"/>
        <v>572.4098454493418</v>
      </c>
      <c r="K2" s="1">
        <v>10</v>
      </c>
      <c r="L2" s="1">
        <v>11.37</v>
      </c>
      <c r="M2" s="1">
        <v>12.21</v>
      </c>
      <c r="N2" s="1">
        <v>12.35</v>
      </c>
      <c r="O2" s="1">
        <v>14.06</v>
      </c>
      <c r="P2" s="1">
        <v>15.44</v>
      </c>
      <c r="Q2" s="1">
        <v>17.32</v>
      </c>
      <c r="R2" s="1">
        <v>17.47</v>
      </c>
    </row>
    <row r="3" spans="1:18" ht="12.75">
      <c r="A3" s="14" t="s">
        <v>37</v>
      </c>
      <c r="B3" s="1">
        <f t="shared" si="0"/>
        <v>1077.5862068965519</v>
      </c>
      <c r="C3" s="1">
        <f aca="true" t="shared" si="2" ref="C3:I6">$K$1/L3</f>
        <v>1015.2284263959391</v>
      </c>
      <c r="D3" s="1">
        <f t="shared" si="2"/>
        <v>946.9696969696969</v>
      </c>
      <c r="E3" s="1">
        <f t="shared" si="2"/>
        <v>946.9696969696969</v>
      </c>
      <c r="F3" s="1">
        <f t="shared" si="2"/>
        <v>962.4639076034648</v>
      </c>
      <c r="G3" s="1">
        <f t="shared" si="2"/>
        <v>888.8888888888889</v>
      </c>
      <c r="H3" s="1">
        <f t="shared" si="2"/>
        <v>759.8784194528876</v>
      </c>
      <c r="I3" s="1">
        <f t="shared" si="2"/>
        <v>701.7543859649123</v>
      </c>
      <c r="K3" s="1">
        <v>9.28</v>
      </c>
      <c r="L3" s="1">
        <v>9.85</v>
      </c>
      <c r="M3" s="1">
        <v>10.56</v>
      </c>
      <c r="N3" s="1">
        <v>10.56</v>
      </c>
      <c r="O3" s="1">
        <v>10.39</v>
      </c>
      <c r="P3" s="1">
        <v>11.25</v>
      </c>
      <c r="Q3" s="1">
        <v>13.16</v>
      </c>
      <c r="R3" s="1">
        <v>14.25</v>
      </c>
    </row>
    <row r="4" spans="1:18" ht="12.75">
      <c r="A4" s="14" t="s">
        <v>38</v>
      </c>
      <c r="B4" s="1">
        <f t="shared" si="0"/>
        <v>1162.7906976744187</v>
      </c>
      <c r="C4" s="1">
        <f t="shared" si="2"/>
        <v>985.2216748768473</v>
      </c>
      <c r="D4" s="1">
        <f t="shared" si="2"/>
        <v>919.9632014719411</v>
      </c>
      <c r="E4" s="1">
        <f t="shared" si="2"/>
        <v>906.6183136899366</v>
      </c>
      <c r="F4" s="1">
        <f t="shared" si="2"/>
        <v>857.6329331046312</v>
      </c>
      <c r="G4" s="1">
        <f t="shared" si="2"/>
        <v>696.3788300835655</v>
      </c>
      <c r="H4" s="1">
        <f t="shared" si="2"/>
        <v>608.6427267194157</v>
      </c>
      <c r="I4" s="1">
        <f t="shared" si="2"/>
        <v>591.715976331361</v>
      </c>
      <c r="K4" s="1">
        <v>8.6</v>
      </c>
      <c r="L4" s="1">
        <v>10.15</v>
      </c>
      <c r="M4" s="1">
        <v>10.87</v>
      </c>
      <c r="N4" s="1">
        <v>11.03</v>
      </c>
      <c r="O4" s="1">
        <v>11.66</v>
      </c>
      <c r="P4" s="1">
        <v>14.36</v>
      </c>
      <c r="Q4" s="1">
        <v>16.43</v>
      </c>
      <c r="R4" s="1">
        <v>16.9</v>
      </c>
    </row>
    <row r="5" spans="1:18" ht="12.75">
      <c r="A5" s="14" t="s">
        <v>41</v>
      </c>
      <c r="B5" s="1">
        <f t="shared" si="0"/>
        <v>1168.2242990654204</v>
      </c>
      <c r="C5" s="1">
        <f t="shared" si="2"/>
        <v>1041.6666666666667</v>
      </c>
      <c r="D5" s="1">
        <f t="shared" si="2"/>
        <v>988.1422924901186</v>
      </c>
      <c r="E5" s="1">
        <f t="shared" si="2"/>
        <v>1001.001001001001</v>
      </c>
      <c r="F5" s="1">
        <f t="shared" si="2"/>
        <v>827.129859387924</v>
      </c>
      <c r="G5" s="1">
        <f t="shared" si="2"/>
        <v>867.3026886383349</v>
      </c>
      <c r="H5" s="1">
        <f t="shared" si="2"/>
        <v>821.0180623973728</v>
      </c>
      <c r="I5" s="1">
        <f t="shared" si="2"/>
        <v>798.0845969672786</v>
      </c>
      <c r="K5" s="1">
        <v>8.56</v>
      </c>
      <c r="L5" s="1">
        <v>9.6</v>
      </c>
      <c r="M5" s="1">
        <v>10.12</v>
      </c>
      <c r="N5" s="1">
        <v>9.99</v>
      </c>
      <c r="O5" s="1">
        <v>12.09</v>
      </c>
      <c r="P5" s="1">
        <v>11.53</v>
      </c>
      <c r="Q5" s="1">
        <v>12.18</v>
      </c>
      <c r="R5" s="1">
        <v>12.53</v>
      </c>
    </row>
    <row r="6" spans="1:18" ht="12.75">
      <c r="A6" s="14" t="s">
        <v>45</v>
      </c>
      <c r="B6" s="1">
        <f t="shared" si="0"/>
        <v>1184.834123222749</v>
      </c>
      <c r="C6" s="1">
        <f t="shared" si="2"/>
        <v>1022.4948875255625</v>
      </c>
      <c r="D6" s="1">
        <f t="shared" si="2"/>
        <v>994.0357852882703</v>
      </c>
      <c r="E6" s="1">
        <f t="shared" si="2"/>
        <v>984.251968503937</v>
      </c>
      <c r="F6" s="1">
        <f t="shared" si="2"/>
        <v>802.5682182985553</v>
      </c>
      <c r="G6" s="1">
        <f t="shared" si="2"/>
        <v>786.1635220125786</v>
      </c>
      <c r="H6" s="1">
        <f t="shared" si="2"/>
        <v>739.0983000739099</v>
      </c>
      <c r="I6" s="1">
        <f t="shared" si="2"/>
        <v>705.2186177715092</v>
      </c>
      <c r="K6" s="1">
        <v>8.44</v>
      </c>
      <c r="L6" s="1">
        <v>9.78</v>
      </c>
      <c r="M6" s="1">
        <v>10.06</v>
      </c>
      <c r="N6" s="1">
        <v>10.16</v>
      </c>
      <c r="O6" s="1">
        <v>12.46</v>
      </c>
      <c r="P6" s="1">
        <v>12.72</v>
      </c>
      <c r="Q6" s="1">
        <v>13.53</v>
      </c>
      <c r="R6" s="1">
        <v>14.18</v>
      </c>
    </row>
    <row r="7" spans="1:18" ht="12.75">
      <c r="A7" s="14" t="s">
        <v>48</v>
      </c>
      <c r="B7" s="1">
        <f t="shared" si="0"/>
        <v>1494.7683109118086</v>
      </c>
      <c r="C7" s="1">
        <f aca="true" t="shared" si="3" ref="C7:I7">$K$1/L7</f>
        <v>1036.2694300518135</v>
      </c>
      <c r="D7" s="1">
        <f t="shared" si="3"/>
        <v>898.4725965858041</v>
      </c>
      <c r="E7" s="1">
        <f t="shared" si="3"/>
        <v>862.8127696289905</v>
      </c>
      <c r="F7" s="1">
        <f t="shared" si="3"/>
        <v>753.0120481927711</v>
      </c>
      <c r="G7" s="1">
        <f t="shared" si="3"/>
        <v>679.3478260869565</v>
      </c>
      <c r="H7" s="1">
        <f t="shared" si="3"/>
        <v>589.2751915144373</v>
      </c>
      <c r="I7" s="1">
        <f t="shared" si="3"/>
        <v>586.1664712778429</v>
      </c>
      <c r="K7" s="1">
        <v>6.69</v>
      </c>
      <c r="L7" s="1">
        <v>9.65</v>
      </c>
      <c r="M7" s="1">
        <v>11.13</v>
      </c>
      <c r="N7" s="1">
        <v>11.59</v>
      </c>
      <c r="O7" s="1">
        <v>13.28</v>
      </c>
      <c r="P7" s="1">
        <v>14.72</v>
      </c>
      <c r="Q7" s="1">
        <v>16.97</v>
      </c>
      <c r="R7" s="1">
        <v>17.06</v>
      </c>
    </row>
    <row r="8" spans="1:9" ht="12.75">
      <c r="A8" s="14" t="s">
        <v>31</v>
      </c>
      <c r="B8" s="1">
        <v>1131.2217194570137</v>
      </c>
      <c r="C8" s="1">
        <v>911.5770282588878</v>
      </c>
      <c r="D8" s="1">
        <v>888.8888888888889</v>
      </c>
      <c r="E8" s="1">
        <v>900.900900900901</v>
      </c>
      <c r="F8" s="1">
        <v>727.2727272727273</v>
      </c>
      <c r="G8" s="1">
        <v>683.9945280437756</v>
      </c>
      <c r="H8" s="1">
        <v>603.864734299517</v>
      </c>
      <c r="I8" s="1">
        <v>594.883997620464</v>
      </c>
    </row>
    <row r="9" spans="1:9" ht="12.75">
      <c r="A9" s="14" t="s">
        <v>30</v>
      </c>
      <c r="B9" s="1">
        <v>962.4639076034648</v>
      </c>
      <c r="C9" s="1">
        <v>904.9773755656108</v>
      </c>
      <c r="D9" s="1">
        <v>819.000819000819</v>
      </c>
      <c r="E9" s="1">
        <v>799.3605115907275</v>
      </c>
      <c r="F9" s="1">
        <v>758.7253414264037</v>
      </c>
      <c r="G9" s="1">
        <v>668.002672010688</v>
      </c>
      <c r="H9" s="1">
        <v>631.3131313131313</v>
      </c>
      <c r="I9" s="1">
        <v>593.8242280285035</v>
      </c>
    </row>
    <row r="10" spans="1:9" ht="12.75">
      <c r="A10" s="14" t="s">
        <v>29</v>
      </c>
      <c r="B10" s="1">
        <v>967.1179883945841</v>
      </c>
      <c r="C10" s="1">
        <v>944.2870632672333</v>
      </c>
      <c r="D10" s="1">
        <v>904.1591320072332</v>
      </c>
      <c r="E10" s="1">
        <v>919.1176470588234</v>
      </c>
      <c r="F10" s="1">
        <v>792.393026941363</v>
      </c>
      <c r="G10" s="1">
        <v>735.2941176470589</v>
      </c>
      <c r="H10" s="1">
        <v>681.1989100817439</v>
      </c>
      <c r="I10" s="1">
        <v>651.4657980456026</v>
      </c>
    </row>
    <row r="11" spans="1:9" ht="12.75">
      <c r="A11" s="14" t="s">
        <v>28</v>
      </c>
      <c r="B11" s="1">
        <v>1100.1100110011</v>
      </c>
      <c r="C11" s="1">
        <v>985.2216748768473</v>
      </c>
      <c r="D11" s="1">
        <v>936.3295880149813</v>
      </c>
      <c r="E11" s="1">
        <v>900.900900900901</v>
      </c>
      <c r="F11" s="1">
        <v>801.924619085806</v>
      </c>
      <c r="G11" s="1">
        <v>686.3417982155113</v>
      </c>
      <c r="H11" s="1">
        <v>642.2607578676942</v>
      </c>
      <c r="I11" s="1">
        <v>606.060606060606</v>
      </c>
    </row>
  </sheetData>
  <printOptions/>
  <pageMargins left="0.7875" right="0.7875" top="0.7875" bottom="0.7875" header="0.5" footer="0.5"/>
  <pageSetup cellComments="atEnd"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2">
      <selection activeCell="D7" sqref="D7"/>
    </sheetView>
  </sheetViews>
  <sheetFormatPr defaultColWidth="9.140625" defaultRowHeight="12.75"/>
  <cols>
    <col min="1" max="1" width="12.8515625" style="1" customWidth="1"/>
    <col min="2" max="2" width="7.00390625" style="1" customWidth="1"/>
    <col min="3" max="3" width="13.57421875" style="1" customWidth="1"/>
    <col min="4" max="4" width="14.8515625" style="1" customWidth="1"/>
    <col min="5" max="16384" width="11.7109375" style="1" customWidth="1"/>
  </cols>
  <sheetData>
    <row r="1" spans="1:4" s="7" customFormat="1" ht="12.75">
      <c r="A1" s="14" t="s">
        <v>24</v>
      </c>
      <c r="B1" s="14" t="s">
        <v>25</v>
      </c>
      <c r="C1" s="14" t="s">
        <v>26</v>
      </c>
      <c r="D1" s="14" t="s">
        <v>27</v>
      </c>
    </row>
    <row r="2" spans="1:4" s="14" customFormat="1" ht="12.75">
      <c r="A2" s="14" t="s">
        <v>35</v>
      </c>
      <c r="B2" s="14">
        <v>1510</v>
      </c>
      <c r="C2" s="14">
        <v>2.14958</v>
      </c>
      <c r="D2" s="14">
        <v>0.159802</v>
      </c>
    </row>
    <row r="3" spans="1:4" s="7" customFormat="1" ht="12.75">
      <c r="A3" s="14" t="s">
        <v>37</v>
      </c>
      <c r="B3" s="14">
        <v>1655</v>
      </c>
      <c r="C3" s="14">
        <v>2.06944</v>
      </c>
      <c r="D3" s="14">
        <v>0.143502</v>
      </c>
    </row>
    <row r="4" spans="1:4" s="7" customFormat="1" ht="12.75">
      <c r="A4" s="14" t="s">
        <v>38</v>
      </c>
      <c r="B4" s="14">
        <v>1500</v>
      </c>
      <c r="C4" s="14">
        <v>2.08012</v>
      </c>
      <c r="D4" s="14">
        <v>0.146849</v>
      </c>
    </row>
    <row r="5" spans="1:4" s="14" customFormat="1" ht="12.75">
      <c r="A5" s="14" t="s">
        <v>41</v>
      </c>
      <c r="B5" s="14">
        <v>1780</v>
      </c>
      <c r="C5" s="14">
        <v>2.03907</v>
      </c>
      <c r="D5" s="14">
        <v>0.16088</v>
      </c>
    </row>
    <row r="6" spans="1:4" s="14" customFormat="1" ht="12.75">
      <c r="A6" s="14" t="s">
        <v>45</v>
      </c>
      <c r="B6" s="14">
        <v>1680</v>
      </c>
      <c r="C6" s="14">
        <v>2.13076</v>
      </c>
      <c r="D6" s="14">
        <v>0.171095</v>
      </c>
    </row>
    <row r="7" spans="1:4" s="14" customFormat="1" ht="12.75">
      <c r="A7" s="20" t="s">
        <v>48</v>
      </c>
      <c r="B7" s="20">
        <v>1740</v>
      </c>
      <c r="C7" s="20">
        <v>2.13718</v>
      </c>
      <c r="D7" s="20">
        <v>0.16979</v>
      </c>
    </row>
    <row r="8" spans="1:4" s="14" customFormat="1" ht="12.75">
      <c r="A8" s="14" t="s">
        <v>32</v>
      </c>
      <c r="B8" s="14">
        <v>1665</v>
      </c>
      <c r="C8" s="14">
        <v>2.10493</v>
      </c>
      <c r="D8" s="14">
        <v>0.144361</v>
      </c>
    </row>
    <row r="9" spans="1:4" s="14" customFormat="1" ht="12.75">
      <c r="A9" s="14" t="s">
        <v>33</v>
      </c>
      <c r="B9" s="14">
        <v>1550</v>
      </c>
      <c r="C9" s="14">
        <v>2.15572</v>
      </c>
      <c r="D9" s="14">
        <v>0.148456</v>
      </c>
    </row>
    <row r="10" spans="1:4" s="14" customFormat="1" ht="12.75">
      <c r="A10" s="14" t="s">
        <v>29</v>
      </c>
      <c r="B10" s="14">
        <v>1635</v>
      </c>
      <c r="C10" s="14">
        <v>2.06203</v>
      </c>
      <c r="D10" s="14">
        <v>0.146487</v>
      </c>
    </row>
    <row r="11" spans="1:4" s="14" customFormat="1" ht="12.75">
      <c r="A11" s="14" t="s">
        <v>34</v>
      </c>
      <c r="B11" s="14">
        <v>1670</v>
      </c>
      <c r="C11" s="14">
        <v>2.18205</v>
      </c>
      <c r="D11" s="14">
        <v>0.173168</v>
      </c>
    </row>
  </sheetData>
  <printOptions/>
  <pageMargins left="0.7875" right="0.7875" top="0.7875" bottom="0.7875" header="0.5" footer="0.5"/>
  <pageSetup cellComments="atEnd" fitToHeight="0" horizontalDpi="300" verticalDpi="300" orientation="portrait" paperSize="9"/>
  <headerFooter alignWithMargins="0">
    <oddHeader>&amp;C&amp;10&amp;A</oddHeader>
    <oddFooter>&amp;C&amp;10ページ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1601-01-01T00:01:42Z</cp:lastPrinted>
  <dcterms:created xsi:type="dcterms:W3CDTF">2004-10-22T06:36:33Z</dcterms:created>
  <dcterms:modified xsi:type="dcterms:W3CDTF">2005-02-07T03:25:13Z</dcterms:modified>
  <cp:category/>
  <cp:version/>
  <cp:contentType/>
  <cp:contentStatus/>
  <cp:revision>2</cp:revision>
</cp:coreProperties>
</file>